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showInkAnnotation="0" autoCompressPictures="0"/>
  <mc:AlternateContent xmlns:mc="http://schemas.openxmlformats.org/markup-compatibility/2006">
    <mc:Choice Requires="x15">
      <x15ac:absPath xmlns:x15ac="http://schemas.microsoft.com/office/spreadsheetml/2010/11/ac" url="/Users/michellefoster/Desktop/"/>
    </mc:Choice>
  </mc:AlternateContent>
  <xr:revisionPtr revIDLastSave="0" documentId="8_{35E6657E-A29D-E14D-A289-82C45F2495AD}" xr6:coauthVersionLast="47" xr6:coauthVersionMax="47" xr10:uidLastSave="{00000000-0000-0000-0000-000000000000}"/>
  <bookViews>
    <workbookView xWindow="380" yWindow="600" windowWidth="39760" windowHeight="26520" tabRatio="738" xr2:uid="{00000000-000D-0000-FFFF-FFFF00000000}"/>
  </bookViews>
  <sheets>
    <sheet name="Index of Tables" sheetId="16" r:id="rId1"/>
    <sheet name="1. Portfolio Characteristics" sheetId="1" r:id="rId2"/>
    <sheet name="2. Performance, Expenses, Other" sheetId="10" r:id="rId3"/>
    <sheet name="3. Attribution by Region" sheetId="34" r:id="rId4"/>
    <sheet name="4. Attribution by Sector" sheetId="35" r:id="rId5"/>
    <sheet name="5. Attribution by Market Cap" sheetId="36" r:id="rId6"/>
    <sheet name="6. Portfolio Holdings by Qtr" sheetId="37" r:id="rId7"/>
    <sheet name="7. Contributors &amp; Detractors" sheetId="38" r:id="rId8"/>
  </sheets>
  <definedNames>
    <definedName name="_1_Portfolio_____vs._Benchmark7_by_GICS_Sector____of_Net_Assets">'1. Portfolio Characteristics'!$A$106</definedName>
    <definedName name="_1_Portfolio_____vs._Benchmark7_by_Market_Capitalization____of_Net_Assets">'1. Portfolio Characteristics'!$A$186</definedName>
    <definedName name="_1_Portfolio_____vs._Benchmark7_by_Region____of_Net_Assets">'1. Portfolio Characteristics'!$A$64</definedName>
    <definedName name="_1_Portfolio_Composition_by_Asset_Class____of_Net_Assets">'1. Portfolio Characteristics'!$A$143</definedName>
    <definedName name="_1_Portfolio_Composition_by_GICS_Sector____of_Holdings">'1. Portfolio Characteristics'!$A$124</definedName>
    <definedName name="_1_Portfolio_Composition_by_GICS_Sector____of_Net_Assets">'1. Portfolio Characteristics'!$A$85</definedName>
    <definedName name="_1_Portfolio_Composition_by_Market_Capitalization____of_Net_Assets">'1. Portfolio Characteristics'!$A$174</definedName>
    <definedName name="_1_Portfolio_Composition_by_Region____of_Holdings">'1. Portfolio Characteristics'!$A$74</definedName>
    <definedName name="_1_Portfolio_Composition_by_Region____of_Net_Assets">'1. Portfolio Characteristics'!$A$51</definedName>
    <definedName name="_1_Portfolio_Summary_Characteristics">'1. Portfolio Characteristics'!$A$23</definedName>
    <definedName name="_2_Active_Share">'2. Performance, Expenses, Other'!$A$133</definedName>
    <definedName name="_2_Distributions">'2. Performance, Expenses, Other'!$A$148</definedName>
    <definedName name="_2_Expenses">'2. Performance, Expenses, Other'!$A$182</definedName>
    <definedName name="_2_Performance">'2. Performance, Expenses, Other'!$A$17</definedName>
    <definedName name="_2_Portfolio_Turnover___Audited">'2. Performance, Expenses, Other'!$A$204</definedName>
    <definedName name="_2_Portfolio_Turnover___Unaudited">'2. Performance, Expenses, Other'!$A$215</definedName>
    <definedName name="_2_Return_Characteristics">'2. Performance, Expenses, Other'!$A$108</definedName>
    <definedName name="_3_Attribution_by_Region___2018">'3. Attribution by Region'!$A$217</definedName>
    <definedName name="_3_Attribution_by_Region___2019">'3. Attribution by Region'!$A$193</definedName>
    <definedName name="_3_Attribution_by_Region___2020">'3. Attribution by Region'!$A$169</definedName>
    <definedName name="_3_Attribution_by_Region_2017">'3. Attribution by Region'!$A$241</definedName>
    <definedName name="_3_Attribution_by_Region_2021">'3. Attribution by Region'!$A$145</definedName>
    <definedName name="_4_Attribution_by_Sector___2019">'4. Attribution by Sector'!$A$238</definedName>
    <definedName name="_4_Attribution_by_Sector___2020">'4. Attribution by Sector'!$A$207</definedName>
    <definedName name="_4_Attribution_by_Sector___2021">'4. Attribution by Sector'!$A$176</definedName>
    <definedName name="_4_Attribution_by_Sector_2017">'4. Attribution by Sector'!$A$300</definedName>
    <definedName name="_4_Attribution_by_Sector_2018">'4. Attribution by Sector'!$A$269</definedName>
    <definedName name="_5_Attribution_by_Market_Capitalization_2017">'5. Attribution by Market Cap'!$A$229</definedName>
    <definedName name="_5_Attribution_by_Market_Capitalization_2018">'5. Attribution by Market Cap'!$A$205</definedName>
    <definedName name="_5_Attribution_by_Market_Capitalization_2019">'5. Attribution by Market Cap'!$A$182</definedName>
    <definedName name="_5_Attribution_by_Market_Capitalization_2020">'5. Attribution by Market Cap'!$A$159</definedName>
    <definedName name="_5_Attribution_by_Market_Capitalization_2021">'5. Attribution by Market Cap'!$A$136</definedName>
    <definedName name="_7_Top_5_Performance_Contributors_and_Detractors__2018">'7. Contributors &amp; Detractors'!$A$157</definedName>
    <definedName name="_7_Top_5_Performance_Contributors_and_Detractors_2017">'7. Contributors &amp; Detractors'!$A$174</definedName>
    <definedName name="_7_Top_5_Performance_Contributors_and_Detractors_2019">'7. Contributors &amp; Detractors'!$A$140</definedName>
    <definedName name="_7_Top_5_Performance_Contributors_and_Detractors_2020">'7. Contributors &amp; Detractors'!$A$123</definedName>
    <definedName name="_7_Top_5_Performance_Contributors_and_Detractors_2021">'7. Contributors &amp; Detractors'!$A$106</definedName>
    <definedName name="_xlnm._FilterDatabase" localSheetId="6" hidden="1">'6. Portfolio Holdings by Qtr'!$A$8:$Q$406</definedName>
    <definedName name="Attribution_by_Market_Capitalization___Last_12_months_as_of_3_31_25" localSheetId="5">'5. Attribution by Market Cap'!$A$44</definedName>
    <definedName name="Attribution_by_Market_Capitalization_2022" localSheetId="5">'5. Attribution by Market Cap'!$A$113</definedName>
    <definedName name="Attribution_by_Market_Capitalization_2023" localSheetId="5">'5. Attribution by Market Cap'!$A$90</definedName>
    <definedName name="Attribution_by_Market_Capitalization_2024" localSheetId="5">'5. Attribution by Market Cap'!$A$67</definedName>
    <definedName name="Attribution_by_Region___Last_12_Months_as_of_3_31_21">'3. Attribution by Region'!$A$145</definedName>
    <definedName name="Attribution_by_Region___Last_12_months_as_of_3_31_25" localSheetId="3">'3. Attribution by Region'!$A$46</definedName>
    <definedName name="Attribution_by_Region_2020">'3. Attribution by Region'!$A$169</definedName>
    <definedName name="Attribution_by_Region_2022" localSheetId="3">'3. Attribution by Region'!$A$121</definedName>
    <definedName name="Attribution_by_Region_2023" localSheetId="3">'3. Attribution by Region'!$A$96</definedName>
    <definedName name="Attribution_by_Region_2024" localSheetId="3">'3. Attribution by Region'!$A$71</definedName>
    <definedName name="Attribution_by_Sector___Last_12_months_as_of_3_31_25" localSheetId="4">'4. Attribution by Sector'!$A$52</definedName>
    <definedName name="Attribution_by_Sector_2020">'4. Attribution by Sector'!$A$207</definedName>
    <definedName name="Attribution_by_Sector_2022" localSheetId="4">'4. Attribution by Sector'!$A$145</definedName>
    <definedName name="Attribution_by_Sector_2023" localSheetId="4">'4. Attribution by Sector'!$A$114</definedName>
    <definedName name="Attribution_by_Sector_2024" localSheetId="4">'4. Attribution by Sector'!$A$83</definedName>
    <definedName name="Top_5_Performance_Contributors_and_Detractors___Last_12_Months_as_of_3_31_25">'7. Contributors &amp; Detractors'!$A$38</definedName>
    <definedName name="Top_5_Performance_Contributors_and_Detractors_2022" localSheetId="7">'7. Contributors &amp; Detractors'!$A$89</definedName>
    <definedName name="Top_5_Performance_Contributors_and_Detractors_2023" localSheetId="7">'7. Contributors &amp; Detractors'!$A$72</definedName>
    <definedName name="Top_5_Performance_Contributors_and_Detractors_2024" localSheetId="7">'7. Contributors &amp; Detractors'!$A$55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O48" i="1" l="1"/>
  <c r="AO195" i="1"/>
  <c r="AO186" i="1"/>
  <c r="AO174" i="1"/>
  <c r="AO158" i="1"/>
  <c r="AO143" i="1"/>
  <c r="AO124" i="1"/>
  <c r="AO106" i="1"/>
  <c r="AO85" i="1"/>
  <c r="AO74" i="1"/>
  <c r="AO64" i="1"/>
  <c r="AO51" i="1"/>
  <c r="DQ82" i="10" l="1"/>
  <c r="DR82" i="10"/>
  <c r="DS82" i="10"/>
  <c r="DQ67" i="10"/>
  <c r="DR67" i="10"/>
  <c r="DS67" i="10"/>
  <c r="DQ51" i="10"/>
  <c r="DR51" i="10"/>
  <c r="DS51" i="10"/>
  <c r="DQ35" i="10"/>
  <c r="DR35" i="10"/>
  <c r="DS35" i="10"/>
  <c r="AN195" i="1" l="1"/>
  <c r="AN186" i="1"/>
  <c r="AN174" i="1"/>
  <c r="AN158" i="1"/>
  <c r="AN143" i="1"/>
  <c r="AN124" i="1"/>
  <c r="AN106" i="1"/>
  <c r="AN85" i="1"/>
  <c r="AN74" i="1"/>
  <c r="AN64" i="1"/>
  <c r="AN51" i="1"/>
  <c r="AN48" i="1"/>
  <c r="DN82" i="10"/>
  <c r="DO82" i="10"/>
  <c r="DP82" i="10"/>
  <c r="DP67" i="10"/>
  <c r="DN67" i="10"/>
  <c r="DO67" i="10"/>
  <c r="DN51" i="10"/>
  <c r="DO51" i="10"/>
  <c r="DP51" i="10"/>
  <c r="DN35" i="10"/>
  <c r="DO35" i="10"/>
  <c r="DP35" i="10"/>
  <c r="DK82" i="10" l="1"/>
  <c r="DL82" i="10"/>
  <c r="DM82" i="10"/>
  <c r="DK67" i="10"/>
  <c r="DL67" i="10"/>
  <c r="DM67" i="10"/>
  <c r="DK51" i="10"/>
  <c r="DL51" i="10"/>
  <c r="DM51" i="10"/>
  <c r="DK35" i="10"/>
  <c r="DL35" i="10"/>
  <c r="DM35" i="10"/>
  <c r="AM195" i="1"/>
  <c r="AM186" i="1"/>
  <c r="AM174" i="1"/>
  <c r="AM158" i="1"/>
  <c r="AM143" i="1"/>
  <c r="AM124" i="1"/>
  <c r="AM106" i="1"/>
  <c r="AM85" i="1"/>
  <c r="AM74" i="1"/>
  <c r="AM64" i="1"/>
  <c r="AM51" i="1"/>
  <c r="AM48" i="1"/>
  <c r="AL48" i="1"/>
  <c r="AL195" i="1"/>
  <c r="AL186" i="1"/>
  <c r="AL174" i="1"/>
  <c r="AL158" i="1"/>
  <c r="AL143" i="1"/>
  <c r="AL124" i="1"/>
  <c r="AL106" i="1"/>
  <c r="AL85" i="1"/>
  <c r="AL74" i="1"/>
  <c r="AL64" i="1"/>
  <c r="AL51" i="1"/>
  <c r="DH82" i="10" l="1"/>
  <c r="DI82" i="10"/>
  <c r="DJ82" i="10"/>
  <c r="DH67" i="10"/>
  <c r="DI67" i="10"/>
  <c r="DJ67" i="10"/>
  <c r="DJ51" i="10"/>
  <c r="DH51" i="10"/>
  <c r="DI51" i="10"/>
  <c r="DH35" i="10"/>
  <c r="DI35" i="10"/>
  <c r="DJ35" i="10"/>
  <c r="DE82" i="10"/>
  <c r="DF82" i="10"/>
  <c r="DG82" i="10"/>
  <c r="DG67" i="10"/>
  <c r="DE67" i="10"/>
  <c r="DF67" i="10"/>
  <c r="DE51" i="10"/>
  <c r="DF51" i="10"/>
  <c r="DG51" i="10"/>
  <c r="DE35" i="10"/>
  <c r="DF35" i="10"/>
  <c r="DG35" i="10"/>
  <c r="AK195" i="1"/>
  <c r="AK186" i="1"/>
  <c r="AK174" i="1"/>
  <c r="AK158" i="1"/>
  <c r="AK143" i="1"/>
  <c r="AK124" i="1"/>
  <c r="AK106" i="1"/>
  <c r="AK85" i="1"/>
  <c r="AK74" i="1"/>
  <c r="AK64" i="1"/>
  <c r="AK51" i="1"/>
  <c r="AK48" i="1"/>
  <c r="AJ48" i="1" l="1"/>
  <c r="DB82" i="10"/>
  <c r="DC82" i="10"/>
  <c r="DD82" i="10"/>
  <c r="DB67" i="10"/>
  <c r="DC67" i="10"/>
  <c r="DD67" i="10"/>
  <c r="DB51" i="10"/>
  <c r="DC51" i="10"/>
  <c r="DD51" i="10"/>
  <c r="DB35" i="10"/>
  <c r="DC35" i="10"/>
  <c r="DD35" i="10"/>
  <c r="AJ195" i="1" l="1"/>
  <c r="AJ186" i="1"/>
  <c r="AJ174" i="1"/>
  <c r="AJ158" i="1"/>
  <c r="AJ143" i="1"/>
  <c r="AJ124" i="1"/>
  <c r="AJ106" i="1"/>
  <c r="AJ85" i="1"/>
  <c r="AJ74" i="1"/>
  <c r="AJ64" i="1"/>
  <c r="AJ51" i="1"/>
  <c r="CY82" i="10" l="1"/>
  <c r="CZ82" i="10"/>
  <c r="DA82" i="10"/>
  <c r="CY67" i="10"/>
  <c r="CZ67" i="10"/>
  <c r="DA67" i="10"/>
  <c r="CY51" i="10"/>
  <c r="CZ51" i="10"/>
  <c r="DA51" i="10"/>
  <c r="CY35" i="10"/>
  <c r="CZ35" i="10"/>
  <c r="DA35" i="10"/>
  <c r="CX51" i="10"/>
  <c r="CX35" i="10"/>
  <c r="AI48" i="1"/>
  <c r="AI195" i="1"/>
  <c r="AI186" i="1"/>
  <c r="AI174" i="1"/>
  <c r="AI158" i="1"/>
  <c r="AI143" i="1"/>
  <c r="AI124" i="1"/>
  <c r="AI106" i="1"/>
  <c r="AI85" i="1"/>
  <c r="AI74" i="1"/>
  <c r="AI64" i="1"/>
  <c r="AI51" i="1"/>
  <c r="AH48" i="1"/>
  <c r="AH195" i="1"/>
  <c r="AH186" i="1"/>
  <c r="AH174" i="1"/>
  <c r="AH158" i="1"/>
  <c r="AH143" i="1"/>
  <c r="AH124" i="1"/>
  <c r="AH106" i="1"/>
  <c r="AH85" i="1"/>
  <c r="AH74" i="1"/>
  <c r="AH64" i="1"/>
  <c r="AH51" i="1"/>
  <c r="G163" i="10"/>
  <c r="H163" i="10" s="1"/>
  <c r="G151" i="10"/>
  <c r="H151" i="10" s="1"/>
  <c r="CV82" i="10"/>
  <c r="CW82" i="10"/>
  <c r="CX82" i="10"/>
  <c r="CV67" i="10"/>
  <c r="CW67" i="10"/>
  <c r="CX67" i="10"/>
  <c r="CV51" i="10"/>
  <c r="CW51" i="10"/>
  <c r="D82" i="10"/>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AK82" i="10"/>
  <c r="AL82" i="10"/>
  <c r="AM82" i="10"/>
  <c r="AN82" i="10"/>
  <c r="AO82" i="10"/>
  <c r="AP82" i="10"/>
  <c r="AQ82" i="10"/>
  <c r="AR82" i="10"/>
  <c r="AS82" i="10"/>
  <c r="AT82" i="10"/>
  <c r="AU82" i="10"/>
  <c r="AV82" i="10"/>
  <c r="AW82" i="10"/>
  <c r="AX82" i="10"/>
  <c r="AY82" i="10"/>
  <c r="AZ82" i="10"/>
  <c r="BA82" i="10"/>
  <c r="BB82" i="10"/>
  <c r="BC82" i="10"/>
  <c r="BD82" i="10"/>
  <c r="BE82" i="10"/>
  <c r="BF82" i="10"/>
  <c r="BG82" i="10"/>
  <c r="BH82" i="10"/>
  <c r="BI82" i="10"/>
  <c r="BJ82" i="10"/>
  <c r="BK82" i="10"/>
  <c r="BL82" i="10"/>
  <c r="BM82" i="10"/>
  <c r="BN82" i="10"/>
  <c r="BO82" i="10"/>
  <c r="BP82" i="10"/>
  <c r="BQ82" i="10"/>
  <c r="BR82" i="10"/>
  <c r="BS82" i="10"/>
  <c r="BT82" i="10"/>
  <c r="BU82" i="10"/>
  <c r="BV82" i="10"/>
  <c r="BW82" i="10"/>
  <c r="BX82" i="10"/>
  <c r="BY82" i="10"/>
  <c r="BZ82" i="10"/>
  <c r="CA82" i="10"/>
  <c r="CB82" i="10"/>
  <c r="CC82" i="10"/>
  <c r="CD82" i="10"/>
  <c r="CE82" i="10"/>
  <c r="CF82" i="10"/>
  <c r="CG82" i="10"/>
  <c r="CH82" i="10"/>
  <c r="CI82" i="10"/>
  <c r="CJ82" i="10"/>
  <c r="CK82" i="10"/>
  <c r="CL82" i="10"/>
  <c r="CM82" i="10"/>
  <c r="CN82" i="10"/>
  <c r="CO82" i="10"/>
  <c r="CP82" i="10"/>
  <c r="CQ82" i="10"/>
  <c r="CR82" i="10"/>
  <c r="CS82" i="10"/>
  <c r="CT82" i="10"/>
  <c r="CU82" i="10"/>
  <c r="C82" i="10"/>
  <c r="D67" i="10"/>
  <c r="E67" i="10"/>
  <c r="F67" i="10"/>
  <c r="G67" i="10"/>
  <c r="H67" i="10"/>
  <c r="I67" i="10"/>
  <c r="J67" i="10"/>
  <c r="K67" i="10"/>
  <c r="L67" i="10"/>
  <c r="M67" i="10"/>
  <c r="N67" i="10"/>
  <c r="O67" i="10"/>
  <c r="P67" i="10"/>
  <c r="Q67" i="10"/>
  <c r="R67" i="10"/>
  <c r="S67" i="10"/>
  <c r="T67" i="10"/>
  <c r="U67" i="10"/>
  <c r="V67" i="10"/>
  <c r="W67" i="10"/>
  <c r="X67" i="10"/>
  <c r="Y67" i="10"/>
  <c r="Z67" i="10"/>
  <c r="AA67" i="10"/>
  <c r="AB67" i="10"/>
  <c r="AC67" i="10"/>
  <c r="AD67" i="10"/>
  <c r="AE67" i="10"/>
  <c r="AF67" i="10"/>
  <c r="AG67" i="10"/>
  <c r="AH67" i="10"/>
  <c r="AI67" i="10"/>
  <c r="AJ67" i="10"/>
  <c r="AK67" i="10"/>
  <c r="AL67" i="10"/>
  <c r="AM67" i="10"/>
  <c r="AN67" i="10"/>
  <c r="AO67" i="10"/>
  <c r="AP67" i="10"/>
  <c r="AQ67" i="10"/>
  <c r="AR67" i="10"/>
  <c r="AS67" i="10"/>
  <c r="AT67" i="10"/>
  <c r="AU67" i="10"/>
  <c r="AV67" i="10"/>
  <c r="AW67" i="10"/>
  <c r="AX67" i="10"/>
  <c r="AY67" i="10"/>
  <c r="AZ67" i="10"/>
  <c r="BA67" i="10"/>
  <c r="BB67" i="10"/>
  <c r="BC67" i="10"/>
  <c r="BD67" i="10"/>
  <c r="BE67" i="10"/>
  <c r="BF67" i="10"/>
  <c r="BG67" i="10"/>
  <c r="BH67" i="10"/>
  <c r="BI67" i="10"/>
  <c r="BJ67" i="10"/>
  <c r="BK67" i="10"/>
  <c r="BL67" i="10"/>
  <c r="BM67" i="10"/>
  <c r="BN67" i="10"/>
  <c r="BO67" i="10"/>
  <c r="BP67" i="10"/>
  <c r="BQ67" i="10"/>
  <c r="BR67" i="10"/>
  <c r="BS67" i="10"/>
  <c r="BT67" i="10"/>
  <c r="BU67" i="10"/>
  <c r="BV67" i="10"/>
  <c r="BW67" i="10"/>
  <c r="BX67" i="10"/>
  <c r="BY67" i="10"/>
  <c r="BZ67" i="10"/>
  <c r="CA67" i="10"/>
  <c r="CB67" i="10"/>
  <c r="CC67" i="10"/>
  <c r="CD67" i="10"/>
  <c r="CE67" i="10"/>
  <c r="CF67" i="10"/>
  <c r="CG67" i="10"/>
  <c r="CH67" i="10"/>
  <c r="CI67" i="10"/>
  <c r="CJ67" i="10"/>
  <c r="CK67" i="10"/>
  <c r="CL67" i="10"/>
  <c r="CM67" i="10"/>
  <c r="CN67" i="10"/>
  <c r="CO67" i="10"/>
  <c r="CP67" i="10"/>
  <c r="CQ67" i="10"/>
  <c r="CR67" i="10"/>
  <c r="CS67" i="10"/>
  <c r="CT67" i="10"/>
  <c r="CU67" i="10"/>
  <c r="C67" i="10"/>
  <c r="C158" i="1" l="1"/>
  <c r="D158" i="1"/>
  <c r="E158" i="1"/>
  <c r="F158" i="1"/>
  <c r="G158" i="1"/>
  <c r="H158" i="1"/>
  <c r="I158" i="1"/>
  <c r="J158" i="1"/>
  <c r="K158" i="1"/>
  <c r="L158" i="1"/>
  <c r="M158" i="1"/>
  <c r="N158" i="1"/>
  <c r="O158" i="1"/>
  <c r="P158" i="1"/>
  <c r="Q158" i="1"/>
  <c r="R158" i="1"/>
  <c r="S158" i="1"/>
  <c r="T158" i="1"/>
  <c r="U158" i="1"/>
  <c r="V158" i="1"/>
  <c r="W158" i="1"/>
  <c r="X158" i="1"/>
  <c r="Y158" i="1"/>
  <c r="Z158" i="1"/>
  <c r="AA158" i="1"/>
  <c r="AB158" i="1"/>
  <c r="AC158" i="1"/>
  <c r="AD158" i="1"/>
  <c r="AE158" i="1"/>
  <c r="AF158" i="1"/>
  <c r="AG158" i="1"/>
  <c r="B158" i="1"/>
  <c r="B143" i="1"/>
  <c r="J195" i="1"/>
  <c r="K195" i="1"/>
  <c r="L195" i="1"/>
  <c r="M195" i="1"/>
  <c r="N195" i="1"/>
  <c r="O195" i="1"/>
  <c r="P195" i="1"/>
  <c r="Q195" i="1"/>
  <c r="R195" i="1"/>
  <c r="S195" i="1"/>
  <c r="T195" i="1"/>
  <c r="U195" i="1"/>
  <c r="V195" i="1"/>
  <c r="W195" i="1"/>
  <c r="X195" i="1"/>
  <c r="Y195" i="1"/>
  <c r="Z195" i="1"/>
  <c r="AA195" i="1"/>
  <c r="AB195" i="1"/>
  <c r="AC195" i="1"/>
  <c r="AD195" i="1"/>
  <c r="AE195" i="1"/>
  <c r="AF195" i="1"/>
  <c r="AG195" i="1"/>
  <c r="C195" i="1"/>
  <c r="D195" i="1"/>
  <c r="E195" i="1"/>
  <c r="F195" i="1"/>
  <c r="G195" i="1"/>
  <c r="H195" i="1"/>
  <c r="I195" i="1"/>
  <c r="B195" i="1"/>
  <c r="B186" i="1"/>
  <c r="CS51" i="10" l="1"/>
  <c r="CT51" i="10"/>
  <c r="CU51" i="10"/>
  <c r="AG48" i="1"/>
  <c r="AG186" i="1"/>
  <c r="AG174" i="1"/>
  <c r="AG143" i="1"/>
  <c r="AG124" i="1"/>
  <c r="AG106" i="1"/>
  <c r="AG85" i="1"/>
  <c r="AG74" i="1"/>
  <c r="AG64" i="1"/>
  <c r="AG51" i="1"/>
  <c r="AF48" i="1" l="1"/>
  <c r="CP51" i="10"/>
  <c r="CQ51" i="10"/>
  <c r="CR51" i="10"/>
  <c r="AF186" i="1"/>
  <c r="AF174" i="1"/>
  <c r="AF143" i="1"/>
  <c r="AF124" i="1"/>
  <c r="AF106" i="1"/>
  <c r="AF85" i="1"/>
  <c r="AF74" i="1"/>
  <c r="AF64" i="1"/>
  <c r="AF51" i="1"/>
  <c r="CM51" i="10" l="1"/>
  <c r="CN51" i="10"/>
  <c r="CO51" i="10"/>
  <c r="AE85" i="1"/>
  <c r="AE48" i="1"/>
  <c r="AE186" i="1"/>
  <c r="AE174" i="1"/>
  <c r="AE143" i="1"/>
  <c r="AE124" i="1"/>
  <c r="AE106" i="1"/>
  <c r="AE74" i="1"/>
  <c r="AE64" i="1"/>
  <c r="AE51" i="1"/>
  <c r="AD48" i="1" l="1"/>
  <c r="AD186" i="1"/>
  <c r="AD174" i="1"/>
  <c r="AD143" i="1"/>
  <c r="AD124" i="1"/>
  <c r="AD106" i="1"/>
  <c r="AD85" i="1"/>
  <c r="AD74" i="1"/>
  <c r="AD64" i="1"/>
  <c r="AD51" i="1"/>
  <c r="CJ51" i="10" l="1"/>
  <c r="CK51" i="10"/>
  <c r="CL51" i="10"/>
  <c r="AC48" i="1" l="1"/>
  <c r="AC186" i="1"/>
  <c r="AC174" i="1"/>
  <c r="AC143" i="1"/>
  <c r="AC124" i="1"/>
  <c r="AC106" i="1"/>
  <c r="AC85" i="1"/>
  <c r="AC74" i="1"/>
  <c r="AC64" i="1"/>
  <c r="AC51" i="1"/>
  <c r="CG51" i="10" l="1"/>
  <c r="CH51" i="10"/>
  <c r="CI51" i="10"/>
  <c r="AB48" i="1" l="1"/>
  <c r="AB186" i="1"/>
  <c r="AB174" i="1"/>
  <c r="AB143" i="1"/>
  <c r="AB124" i="1"/>
  <c r="AB106" i="1"/>
  <c r="AB85" i="1"/>
  <c r="AB74" i="1"/>
  <c r="AB64" i="1"/>
  <c r="AB51" i="1"/>
  <c r="CD51" i="10" l="1"/>
  <c r="CE51" i="10"/>
  <c r="CF51" i="10"/>
  <c r="AA48" i="1" l="1"/>
  <c r="AA186" i="1"/>
  <c r="AA174" i="1"/>
  <c r="AA143" i="1"/>
  <c r="AA124" i="1"/>
  <c r="AA106" i="1"/>
  <c r="AA85" i="1"/>
  <c r="AA74" i="1"/>
  <c r="AA64" i="1"/>
  <c r="AA51" i="1"/>
  <c r="CA51" i="10"/>
  <c r="CB51" i="10"/>
  <c r="CC51" i="10"/>
  <c r="Z48" i="1" l="1"/>
  <c r="Z186" i="1"/>
  <c r="Z174" i="1"/>
  <c r="Z143" i="1"/>
  <c r="Z124" i="1"/>
  <c r="Z106" i="1"/>
  <c r="Z85" i="1"/>
  <c r="Z74" i="1"/>
  <c r="Z64" i="1"/>
  <c r="Z51" i="1"/>
  <c r="BX51" i="10"/>
  <c r="BY51" i="10"/>
  <c r="BZ51" i="10"/>
  <c r="Y48" i="1"/>
  <c r="BU51" i="10" l="1"/>
  <c r="BV51" i="10"/>
  <c r="BW51" i="10"/>
  <c r="Y186" i="1"/>
  <c r="Y174" i="1"/>
  <c r="Y143" i="1"/>
  <c r="Y124" i="1"/>
  <c r="Y106" i="1"/>
  <c r="Y85" i="1"/>
  <c r="Y74" i="1"/>
  <c r="Y64" i="1"/>
  <c r="Y51" i="1"/>
  <c r="X48" i="1" l="1"/>
  <c r="X186" i="1"/>
  <c r="X174" i="1"/>
  <c r="X143" i="1"/>
  <c r="X124" i="1"/>
  <c r="X106" i="1"/>
  <c r="X85" i="1"/>
  <c r="X74" i="1"/>
  <c r="X64" i="1"/>
  <c r="X51" i="1"/>
  <c r="BR51" i="10" l="1"/>
  <c r="BS51" i="10"/>
  <c r="BT51" i="10"/>
  <c r="W48" i="1"/>
  <c r="BO51" i="10"/>
  <c r="BP51" i="10"/>
  <c r="BQ51" i="10"/>
  <c r="W186" i="1"/>
  <c r="W174" i="1"/>
  <c r="W143" i="1"/>
  <c r="W124" i="1"/>
  <c r="W106" i="1"/>
  <c r="W85" i="1"/>
  <c r="W74" i="1"/>
  <c r="W64" i="1"/>
  <c r="W51" i="1"/>
  <c r="V48" i="1"/>
  <c r="R48" i="1"/>
  <c r="U48" i="1"/>
  <c r="V186" i="1"/>
  <c r="V174" i="1"/>
  <c r="V143" i="1"/>
  <c r="V124" i="1"/>
  <c r="V106" i="1"/>
  <c r="V85" i="1"/>
  <c r="V74" i="1"/>
  <c r="V64" i="1"/>
  <c r="V51" i="1"/>
  <c r="BL51" i="10"/>
  <c r="BM51" i="10"/>
  <c r="BN51" i="10"/>
  <c r="BK51" i="10" l="1"/>
  <c r="BJ51" i="10"/>
  <c r="BI51" i="10"/>
  <c r="U186" i="1" l="1"/>
  <c r="U174" i="1"/>
  <c r="U143" i="1"/>
  <c r="U124" i="1"/>
  <c r="U106" i="1"/>
  <c r="U85" i="1"/>
  <c r="U74" i="1"/>
  <c r="U64" i="1"/>
  <c r="U51" i="1"/>
  <c r="T85" i="1"/>
  <c r="T48" i="1"/>
  <c r="BF51" i="10"/>
  <c r="BG51" i="10"/>
  <c r="BH51" i="10"/>
  <c r="T186" i="1" l="1"/>
  <c r="T174" i="1"/>
  <c r="T143" i="1"/>
  <c r="T124" i="1"/>
  <c r="T106" i="1"/>
  <c r="T74" i="1"/>
  <c r="T64" i="1"/>
  <c r="T51" i="1"/>
  <c r="BC51" i="10"/>
  <c r="BD51" i="10"/>
  <c r="BE51" i="10"/>
  <c r="S48" i="1"/>
  <c r="S186" i="1"/>
  <c r="S174" i="1"/>
  <c r="S143" i="1"/>
  <c r="S124" i="1"/>
  <c r="S106" i="1"/>
  <c r="S85" i="1"/>
  <c r="S74" i="1"/>
  <c r="S64" i="1"/>
  <c r="S51" i="1"/>
  <c r="AZ51" i="10" l="1"/>
  <c r="BA51" i="10"/>
  <c r="BB51" i="10"/>
  <c r="R186" i="1" l="1"/>
  <c r="R174" i="1"/>
  <c r="R143" i="1"/>
  <c r="R124" i="1"/>
  <c r="R106" i="1"/>
  <c r="R85" i="1"/>
  <c r="R74" i="1"/>
  <c r="R64" i="1"/>
  <c r="R51" i="1"/>
  <c r="Q85" i="1" l="1"/>
  <c r="Q48" i="1"/>
  <c r="AW51" i="10" l="1"/>
  <c r="AX51" i="10"/>
  <c r="AY51" i="10"/>
  <c r="Q186" i="1"/>
  <c r="Q174" i="1"/>
  <c r="Q143" i="1"/>
  <c r="Q124" i="1"/>
  <c r="Q106" i="1"/>
  <c r="Q74" i="1"/>
  <c r="Q64" i="1"/>
  <c r="Q51" i="1"/>
  <c r="P48" i="1" l="1"/>
  <c r="AV51" i="10" l="1"/>
  <c r="AU51" i="10"/>
  <c r="AT51" i="10"/>
  <c r="P186" i="1"/>
  <c r="P174" i="1"/>
  <c r="P143" i="1"/>
  <c r="P124" i="1"/>
  <c r="P106" i="1"/>
  <c r="P85" i="1"/>
  <c r="P74" i="1"/>
  <c r="P64" i="1"/>
  <c r="P51" i="1"/>
  <c r="O48" i="1"/>
  <c r="O186" i="1"/>
  <c r="O174" i="1"/>
  <c r="O143" i="1"/>
  <c r="O124" i="1"/>
  <c r="O106" i="1"/>
  <c r="O85" i="1"/>
  <c r="O74" i="1"/>
  <c r="O64" i="1"/>
  <c r="O51" i="1"/>
  <c r="N48" i="1"/>
  <c r="N186" i="1"/>
  <c r="N174" i="1"/>
  <c r="N143" i="1"/>
  <c r="N124" i="1"/>
  <c r="N106" i="1"/>
  <c r="N85" i="1"/>
  <c r="N74" i="1"/>
  <c r="N64" i="1"/>
  <c r="N51" i="1"/>
  <c r="M48" i="1"/>
  <c r="M186" i="1"/>
  <c r="M174" i="1"/>
  <c r="M143" i="1"/>
  <c r="M124" i="1"/>
  <c r="M106" i="1"/>
  <c r="M85" i="1"/>
  <c r="M74" i="1"/>
  <c r="M64" i="1"/>
  <c r="M51" i="1"/>
  <c r="L48" i="1"/>
  <c r="K48" i="1"/>
  <c r="K186" i="1"/>
  <c r="K174" i="1"/>
  <c r="K124" i="1"/>
  <c r="K106" i="1"/>
  <c r="K85" i="1"/>
  <c r="K74" i="1"/>
  <c r="K64" i="1"/>
  <c r="K51" i="1"/>
  <c r="K143" i="1"/>
  <c r="J48" i="1"/>
  <c r="I48" i="1"/>
  <c r="H48" i="1"/>
  <c r="G48" i="1"/>
  <c r="F48" i="1"/>
  <c r="E186" i="1"/>
  <c r="E174" i="1"/>
  <c r="E124" i="1"/>
  <c r="E106" i="1"/>
  <c r="E85" i="1"/>
  <c r="E74" i="1"/>
  <c r="E64" i="1"/>
  <c r="E51" i="1"/>
  <c r="E143" i="1"/>
  <c r="E48" i="1"/>
  <c r="O51" i="10"/>
  <c r="D186" i="1"/>
  <c r="D174" i="1"/>
  <c r="D124" i="1"/>
  <c r="D106" i="1"/>
  <c r="D85" i="1"/>
  <c r="D74" i="1"/>
  <c r="D64" i="1"/>
  <c r="D51" i="1"/>
  <c r="D143" i="1"/>
  <c r="D48" i="1"/>
  <c r="B48" i="1"/>
  <c r="C186" i="1"/>
  <c r="C174" i="1"/>
  <c r="C124" i="1"/>
  <c r="C106" i="1"/>
  <c r="C85" i="1"/>
  <c r="C74" i="1"/>
  <c r="C64" i="1"/>
  <c r="C51" i="1"/>
  <c r="C143" i="1"/>
  <c r="C48" i="1"/>
  <c r="J51" i="10"/>
  <c r="K51" i="10"/>
  <c r="L51" i="10"/>
  <c r="F51" i="10"/>
  <c r="G51" i="10"/>
  <c r="H51" i="10"/>
  <c r="I51" i="10"/>
  <c r="D51" i="10"/>
  <c r="E51" i="10"/>
  <c r="C51" i="10"/>
  <c r="B174" i="1"/>
  <c r="B124" i="1"/>
  <c r="B106" i="1"/>
  <c r="B85" i="1"/>
  <c r="B74" i="1"/>
  <c r="B64" i="1"/>
  <c r="B51" i="1"/>
</calcChain>
</file>

<file path=xl/sharedStrings.xml><?xml version="1.0" encoding="utf-8"?>
<sst xmlns="http://schemas.openxmlformats.org/spreadsheetml/2006/main" count="15416" uniqueCount="670">
  <si>
    <t>ADR</t>
  </si>
  <si>
    <t>Cash and Other Assets, Less Liabilities</t>
  </si>
  <si>
    <t>Common Stock</t>
  </si>
  <si>
    <t>ETF</t>
  </si>
  <si>
    <t>Preferred Stock</t>
  </si>
  <si>
    <t>Rights and Warrants</t>
  </si>
  <si>
    <t>Not applicable</t>
  </si>
  <si>
    <t>Investment Portfolio</t>
  </si>
  <si>
    <t>East &amp; South Asia</t>
  </si>
  <si>
    <t>Latin America</t>
  </si>
  <si>
    <t>Middle East &amp; Africa</t>
  </si>
  <si>
    <t>Portfolio Composition by Region (% of Net Assets)</t>
  </si>
  <si>
    <t>LAST UPDATED</t>
  </si>
  <si>
    <t>Consumer Discretionary</t>
  </si>
  <si>
    <t>Consumer Staples</t>
  </si>
  <si>
    <t>Energy</t>
  </si>
  <si>
    <t>Financials</t>
  </si>
  <si>
    <t>Health Care</t>
  </si>
  <si>
    <t>Industrials</t>
  </si>
  <si>
    <t>Information Technology</t>
  </si>
  <si>
    <t>Materials</t>
  </si>
  <si>
    <t>Other</t>
  </si>
  <si>
    <t>Telecommunication Services</t>
  </si>
  <si>
    <t>Utilities</t>
  </si>
  <si>
    <t>Portfolio Composition by Region (# of Holdings)</t>
  </si>
  <si>
    <t>Holdings (#)</t>
  </si>
  <si>
    <t>Net Assets - Market Value (%)</t>
  </si>
  <si>
    <t>Net Assets - Cash and Other Assets, Less Liabilities (%)</t>
  </si>
  <si>
    <t>Net Assets - Portion Invested in Top 10 Holdings (%)</t>
  </si>
  <si>
    <t>Source: ALPS Fund Services, Inc.</t>
  </si>
  <si>
    <t>Other Markets</t>
  </si>
  <si>
    <t>-</t>
  </si>
  <si>
    <t>Portfolio Summary Characteristics</t>
  </si>
  <si>
    <t>Security Type</t>
  </si>
  <si>
    <t>Security Name</t>
  </si>
  <si>
    <t>% of Net Assets</t>
  </si>
  <si>
    <t>Country</t>
  </si>
  <si>
    <t>Sector</t>
  </si>
  <si>
    <t>SIE SP</t>
  </si>
  <si>
    <t>SIA Engineering Co., Ltd.</t>
  </si>
  <si>
    <t>Singapore</t>
  </si>
  <si>
    <t>China / Hong Kong</t>
  </si>
  <si>
    <t>Brazil</t>
  </si>
  <si>
    <t>101 HK</t>
  </si>
  <si>
    <t>Hang Lung Properties, Ltd.</t>
  </si>
  <si>
    <t>Taiwan</t>
  </si>
  <si>
    <t>Vietnam</t>
  </si>
  <si>
    <t>South Korea</t>
  </si>
  <si>
    <t>Expenses</t>
  </si>
  <si>
    <t>Performance</t>
  </si>
  <si>
    <t>Index of Tables</t>
  </si>
  <si>
    <t>Portfolio Composition by Asset Class (% of Net Assets)</t>
  </si>
  <si>
    <t>Distributions</t>
  </si>
  <si>
    <t>Ex, Pay and Reinvest Date</t>
  </si>
  <si>
    <t>Ordinary Income</t>
  </si>
  <si>
    <t>Short Term Capital Gains</t>
  </si>
  <si>
    <t>Long Term Capital Gains</t>
  </si>
  <si>
    <t>Total Distrib. Per Share</t>
  </si>
  <si>
    <t>Cumulative Distrib. Per Share Since Inception</t>
  </si>
  <si>
    <t>Portfolio Characteristics</t>
  </si>
  <si>
    <t>Market Capitalization of Median Invested Dollar ($ BL)</t>
  </si>
  <si>
    <r>
      <rPr>
        <i/>
        <vertAlign val="superscript"/>
        <sz val="11"/>
        <color theme="1"/>
        <rFont val="Calibri"/>
        <family val="2"/>
      </rPr>
      <t>1</t>
    </r>
    <r>
      <rPr>
        <i/>
        <sz val="11"/>
        <color theme="1"/>
        <rFont val="Calibri"/>
        <family val="2"/>
      </rPr>
      <t xml:space="preserve"> Weighted Average Market Capitalization of Issuer (the average market capitalization of issuers of Fund holdings, weighted in proportion to their percentage of net assets in the Fund).</t>
    </r>
  </si>
  <si>
    <r>
      <t>Portfolio Composition by Market Capitalization (% of Net Assets)</t>
    </r>
    <r>
      <rPr>
        <b/>
        <sz val="12"/>
        <color theme="1"/>
        <rFont val="Calibri"/>
        <family val="2"/>
      </rPr>
      <t xml:space="preserve"> </t>
    </r>
  </si>
  <si>
    <r>
      <t>Average Market Capitalization (USD $ BL)</t>
    </r>
    <r>
      <rPr>
        <vertAlign val="superscript"/>
        <sz val="12"/>
        <color theme="1"/>
        <rFont val="Calibri"/>
        <family val="2"/>
      </rPr>
      <t>1</t>
    </r>
  </si>
  <si>
    <r>
      <t>Portfolio Composition by Region (% of Net Assets)</t>
    </r>
    <r>
      <rPr>
        <b/>
        <sz val="12"/>
        <color theme="1"/>
        <rFont val="Calibri"/>
        <family val="2"/>
      </rPr>
      <t xml:space="preserve"> </t>
    </r>
  </si>
  <si>
    <t>Re‑invest NAV</t>
  </si>
  <si>
    <t>Past performance does not guarantee future results. There is no guarantee that the Fund will pay or continue to pay distributions.</t>
  </si>
  <si>
    <t>For an explanation of terms, refer to the Glossary at www.seafarerfunds.com/glossary.</t>
  </si>
  <si>
    <t xml:space="preserve">Portfolio Composition by Market Capitalization (% of Net Assets) </t>
  </si>
  <si>
    <t>Performance, Distributions, Expenses and Turnover</t>
  </si>
  <si>
    <t>TAB #1: PORTFOLIO CHARACTERISTICS</t>
  </si>
  <si>
    <t>TAB #2: PERFORMANCE, DISTRIBUTIONS, EXPENSES AND TURNOVER</t>
  </si>
  <si>
    <t>TAB #4:</t>
  </si>
  <si>
    <t>TAB #5:</t>
  </si>
  <si>
    <t>Total Return - 1 Mo</t>
  </si>
  <si>
    <t>Total Return - 3 Mo</t>
  </si>
  <si>
    <t>Total Return Since Inception - Annualized</t>
  </si>
  <si>
    <t>Total Net Assets ($ MM)</t>
  </si>
  <si>
    <t>Net Asset Value Per Share</t>
  </si>
  <si>
    <t>Distribution Per Share</t>
  </si>
  <si>
    <t>Total Return Since Inception - Cumulative</t>
  </si>
  <si>
    <t>Total Return - 1 Yr</t>
  </si>
  <si>
    <t>Index Level</t>
  </si>
  <si>
    <t>Total Return - YTD</t>
  </si>
  <si>
    <r>
      <rPr>
        <i/>
        <vertAlign val="superscript"/>
        <sz val="11"/>
        <color theme="1"/>
        <rFont val="Calibri"/>
        <family val="2"/>
      </rPr>
      <t>5</t>
    </r>
    <r>
      <rPr>
        <i/>
        <sz val="11"/>
        <color theme="1"/>
        <rFont val="Calibri"/>
        <family val="2"/>
      </rPr>
      <t xml:space="preserve"> Statistic only applies to the investment portfolio's holdings in common equities, preferred equities and ADRs.</t>
    </r>
  </si>
  <si>
    <r>
      <rPr>
        <i/>
        <vertAlign val="superscript"/>
        <sz val="11"/>
        <color theme="1"/>
        <rFont val="Calibri"/>
        <family val="2"/>
      </rPr>
      <t>2</t>
    </r>
    <r>
      <rPr>
        <i/>
        <sz val="11"/>
        <color theme="1"/>
        <rFont val="Calibri"/>
        <family val="2"/>
      </rPr>
      <t xml:space="preserve"> A measure of the sum of the Fund's income distributions during the trailing 12 months divided by the previous month's NAV (adjusted upward for any capital gains distributed over the same time period).</t>
    </r>
  </si>
  <si>
    <r>
      <rPr>
        <i/>
        <vertAlign val="superscript"/>
        <sz val="11"/>
        <color theme="1"/>
        <rFont val="Calibri"/>
        <family val="2"/>
      </rPr>
      <t>3</t>
    </r>
    <r>
      <rPr>
        <i/>
        <sz val="11"/>
        <color theme="1"/>
        <rFont val="Calibri"/>
        <family val="2"/>
      </rPr>
      <t xml:space="preserve"> Calculated as a harmonic average of the underlying portfolio holdings.</t>
    </r>
  </si>
  <si>
    <r>
      <t>Price / Book - Prior Year</t>
    </r>
    <r>
      <rPr>
        <vertAlign val="superscript"/>
        <sz val="12"/>
        <color theme="1"/>
        <rFont val="Calibri"/>
        <family val="2"/>
      </rPr>
      <t>3,5</t>
    </r>
  </si>
  <si>
    <t>Government</t>
  </si>
  <si>
    <t>752 HK</t>
  </si>
  <si>
    <t>Pico Far East Holdings, Ltd.</t>
  </si>
  <si>
    <t>468 HK</t>
  </si>
  <si>
    <t>Greatview Aseptic Packaging Co., Ltd.</t>
  </si>
  <si>
    <t>Attribution by Region</t>
  </si>
  <si>
    <t>Attribution by Sector</t>
  </si>
  <si>
    <t>Emerging Europe</t>
  </si>
  <si>
    <t>FUND ATTRIBUTION</t>
  </si>
  <si>
    <t>Portfolio +/- vs. Benchmark by Region (% of Net Assets)</t>
  </si>
  <si>
    <t>Sources: ALPS Fund Services, Inc., Bloomberg, Seafarer.</t>
  </si>
  <si>
    <t>Attribution by Market Capitalization</t>
  </si>
  <si>
    <r>
      <t>Return on Equity (ROE) (%) - Prior Year</t>
    </r>
    <r>
      <rPr>
        <vertAlign val="superscript"/>
        <sz val="12"/>
        <color theme="1"/>
        <rFont val="Calibri"/>
        <family val="2"/>
      </rPr>
      <t>3,5</t>
    </r>
  </si>
  <si>
    <t>Portfolio Turnover - Audited</t>
  </si>
  <si>
    <t>Portfolio Turnover - Unaudited</t>
  </si>
  <si>
    <t>Portfolio +/- vs. Benchmark by Market Capitalization (% of Net Assets)</t>
  </si>
  <si>
    <t>Total Return - 3 Yr - Annualized</t>
  </si>
  <si>
    <t>321 HK</t>
  </si>
  <si>
    <t>Texwinca Holdings, Ltd.</t>
  </si>
  <si>
    <t>Due to rounding, percentage values may not sum to 100%.  Values less than 0.5% may be rounded to 0%.</t>
  </si>
  <si>
    <t>Date</t>
  </si>
  <si>
    <t>Identifier Type</t>
  </si>
  <si>
    <t>Ticker</t>
  </si>
  <si>
    <t># of Shares</t>
  </si>
  <si>
    <t>Currency</t>
  </si>
  <si>
    <t>Total Fund Net Assets</t>
  </si>
  <si>
    <t>ISIN</t>
  </si>
  <si>
    <t>USD</t>
  </si>
  <si>
    <t>HK0101000591</t>
  </si>
  <si>
    <t>HKD</t>
  </si>
  <si>
    <t>KRW</t>
  </si>
  <si>
    <t>SGD</t>
  </si>
  <si>
    <t>BRL</t>
  </si>
  <si>
    <t>BMG8770Z1068</t>
  </si>
  <si>
    <t>TWD</t>
  </si>
  <si>
    <t>KYG407691040</t>
  </si>
  <si>
    <t>SG1I53882771</t>
  </si>
  <si>
    <t>KYG7082H1276</t>
  </si>
  <si>
    <t>VND</t>
  </si>
  <si>
    <t>CASH</t>
  </si>
  <si>
    <t>Portfolio Holdings by Quarter</t>
  </si>
  <si>
    <t>2012-04</t>
  </si>
  <si>
    <t>2013-04</t>
  </si>
  <si>
    <t>2014-04</t>
  </si>
  <si>
    <t>2016-04</t>
  </si>
  <si>
    <t>SEDOL</t>
  </si>
  <si>
    <t>B3ZNGT5</t>
  </si>
  <si>
    <t>B0Z1B71</t>
  </si>
  <si>
    <t>TW0009904003</t>
  </si>
  <si>
    <t>9904 TT</t>
  </si>
  <si>
    <t>Pou Chen Corp.</t>
  </si>
  <si>
    <t>Real Estate</t>
  </si>
  <si>
    <t>ALPS Distributors, Inc. is the distributor for the Seafarer Funds.</t>
  </si>
  <si>
    <t>Investors should consider the investment objectives, risks, charges and expenses carefully before making an investment decision. This and other information about the Funds are contained in the Prospectus, which may be obtained by calling (855) 732-9220. Please read the Prospectus carefully before you invest or send money.</t>
  </si>
  <si>
    <t>Portfolio Turnover Rate (12 month period)</t>
  </si>
  <si>
    <t>Fiscal year ended</t>
  </si>
  <si>
    <t>Return Characteristics</t>
  </si>
  <si>
    <t>Active Share</t>
  </si>
  <si>
    <t>SFVLX (Investor Class)</t>
  </si>
  <si>
    <t>US37951Q2021</t>
  </si>
  <si>
    <t>GLPR</t>
  </si>
  <si>
    <t>Global Ports Investments PLC</t>
  </si>
  <si>
    <t>Russia</t>
  </si>
  <si>
    <t>B50P0M1</t>
  </si>
  <si>
    <t>HK0200030994</t>
  </si>
  <si>
    <t>200 HK</t>
  </si>
  <si>
    <t>Melco International Development, Ltd.</t>
  </si>
  <si>
    <t>B092QP3</t>
  </si>
  <si>
    <t>BMG348041077</t>
  </si>
  <si>
    <t>142 HK</t>
  </si>
  <si>
    <t>First Pacific Co., Ltd.</t>
  </si>
  <si>
    <t>KYG960071028</t>
  </si>
  <si>
    <t>288 HK</t>
  </si>
  <si>
    <t>WH Group, Ltd.</t>
  </si>
  <si>
    <t>BLLHKZ1</t>
  </si>
  <si>
    <t>BMG684371393</t>
  </si>
  <si>
    <t>2343 HK</t>
  </si>
  <si>
    <t>Pacific Basin Shipping, Ltd.</t>
  </si>
  <si>
    <t>B01RQM3</t>
  </si>
  <si>
    <t>GB0043620292</t>
  </si>
  <si>
    <t>GENS SP</t>
  </si>
  <si>
    <t>Genting Singapore PLC</t>
  </si>
  <si>
    <t>KYG0420V1068</t>
  </si>
  <si>
    <t>2300 HK</t>
  </si>
  <si>
    <t>AMVIG Holdings, Ltd.</t>
  </si>
  <si>
    <t>B00GWP6</t>
  </si>
  <si>
    <t>SG1T56930848</t>
  </si>
  <si>
    <t>WIL SP</t>
  </si>
  <si>
    <t>Wilmar International, Ltd.</t>
  </si>
  <si>
    <t>B17KC69</t>
  </si>
  <si>
    <t>KR7006400006</t>
  </si>
  <si>
    <t>006400KS</t>
  </si>
  <si>
    <t>Samsung SDI Co. Ltd.</t>
  </si>
  <si>
    <t>BMG8063F1068</t>
  </si>
  <si>
    <t>69 HK</t>
  </si>
  <si>
    <t>Shangri-La Asia, Ltd.</t>
  </si>
  <si>
    <t>HK0291001490</t>
  </si>
  <si>
    <t>291 HK</t>
  </si>
  <si>
    <t>China Resources Beer Holdings Co., Ltd.</t>
  </si>
  <si>
    <t>QA000A0KD6L1</t>
  </si>
  <si>
    <t>QGTS QD</t>
  </si>
  <si>
    <t>Qatar Gas Transport Co., Ltd.</t>
  </si>
  <si>
    <t>QAR</t>
  </si>
  <si>
    <t>Qatar</t>
  </si>
  <si>
    <t>B0MLBC9</t>
  </si>
  <si>
    <t>VGG270541169</t>
  </si>
  <si>
    <t>DELM SP</t>
  </si>
  <si>
    <t>Del Monte Pacific, Ltd.</t>
  </si>
  <si>
    <t>Philippines</t>
  </si>
  <si>
    <t>BMG0534R1088</t>
  </si>
  <si>
    <t>1135 HK</t>
  </si>
  <si>
    <t>Asia Satellite Telecommunications Holdings, Ltd.</t>
  </si>
  <si>
    <t>CS0008418869</t>
  </si>
  <si>
    <t>TABAK CK</t>
  </si>
  <si>
    <t>Philip Morris CR AS</t>
  </si>
  <si>
    <t>CZK</t>
  </si>
  <si>
    <t>Czech Republic</t>
  </si>
  <si>
    <t>KYG982771092</t>
  </si>
  <si>
    <t>1368 HK</t>
  </si>
  <si>
    <t>Xtep International Holdings, Ltd.</t>
  </si>
  <si>
    <t>B2RJYH8</t>
  </si>
  <si>
    <t>BRQUALACNOR6</t>
  </si>
  <si>
    <t>QUAL3 BZ</t>
  </si>
  <si>
    <t>Qualicorp SA</t>
  </si>
  <si>
    <t>B4LHBQ0</t>
  </si>
  <si>
    <t>LU0275164910</t>
  </si>
  <si>
    <t>PEGAS CP</t>
  </si>
  <si>
    <t>Pegas Nonwovens SA</t>
  </si>
  <si>
    <t>B1L86V2</t>
  </si>
  <si>
    <t>VN000000DPM1</t>
  </si>
  <si>
    <t>DPM VN</t>
  </si>
  <si>
    <t>Petrovietnam Fertilizer &amp; Chemicals JSC</t>
  </si>
  <si>
    <t>B291F68</t>
  </si>
  <si>
    <t>BMG6901M1010</t>
  </si>
  <si>
    <t>709 HK</t>
  </si>
  <si>
    <t>Giordano International, Ltd.</t>
  </si>
  <si>
    <t>US1641452032</t>
  </si>
  <si>
    <t>CHE LI</t>
  </si>
  <si>
    <t>Cherkizovo Group PJSC, GDR</t>
  </si>
  <si>
    <t>BYZS051</t>
  </si>
  <si>
    <t>VN000000PVS0</t>
  </si>
  <si>
    <t>PVS VN</t>
  </si>
  <si>
    <t>PetroVietnam Technical Services Corp.</t>
  </si>
  <si>
    <t>B2QMMQ3</t>
  </si>
  <si>
    <t>TABAKCK</t>
  </si>
  <si>
    <t>Comsumer Staples</t>
  </si>
  <si>
    <t>SIVLX (Institutional Class)</t>
  </si>
  <si>
    <r>
      <t>Fund Distribution Yield (%) - SFVLX</t>
    </r>
    <r>
      <rPr>
        <vertAlign val="superscript"/>
        <sz val="12"/>
        <color theme="1"/>
        <rFont val="Calibri"/>
        <family val="2"/>
      </rPr>
      <t>2</t>
    </r>
  </si>
  <si>
    <r>
      <t>Fund Distribution Yield (%) - SIVLX</t>
    </r>
    <r>
      <rPr>
        <vertAlign val="superscript"/>
        <sz val="12"/>
        <color theme="1"/>
        <rFont val="Calibri"/>
        <family val="2"/>
      </rPr>
      <t>2</t>
    </r>
  </si>
  <si>
    <t xml:space="preserve"> </t>
  </si>
  <si>
    <t>30-Day SEC Yield, Subsidized (%) - SFVLX</t>
  </si>
  <si>
    <t>30-Day SEC Yield, Subsidized (%) - SIVLX</t>
  </si>
  <si>
    <t>30-Day SEC Yield, Unsubsidized (%) - SFVLX</t>
  </si>
  <si>
    <t>30-Day SEC Yield, Unsubsidized (%) - SIVLX</t>
  </si>
  <si>
    <r>
      <rPr>
        <i/>
        <vertAlign val="superscript"/>
        <sz val="11"/>
        <color theme="1"/>
        <rFont val="Calibri"/>
        <family val="2"/>
      </rPr>
      <t>6</t>
    </r>
    <r>
      <rPr>
        <i/>
        <sz val="11"/>
        <color theme="1"/>
        <rFont val="Calibri"/>
        <family val="2"/>
      </rPr>
      <t xml:space="preserve"> Based on consensus earnings estimates. Excludes securities for which consensus earnings estimates are not available.</t>
    </r>
  </si>
  <si>
    <r>
      <t>Portfolio +/- vs. Benchmark</t>
    </r>
    <r>
      <rPr>
        <b/>
        <u/>
        <vertAlign val="superscript"/>
        <sz val="12"/>
        <color theme="1"/>
        <rFont val="Calibri"/>
        <family val="2"/>
      </rPr>
      <t>7</t>
    </r>
    <r>
      <rPr>
        <b/>
        <u/>
        <sz val="12"/>
        <color theme="1"/>
        <rFont val="Calibri"/>
        <family val="2"/>
      </rPr>
      <t xml:space="preserve"> by Region (% of Net Assets)</t>
    </r>
  </si>
  <si>
    <r>
      <t>Portfolio +/- vs. Benchmark</t>
    </r>
    <r>
      <rPr>
        <b/>
        <u/>
        <vertAlign val="superscript"/>
        <sz val="12"/>
        <color theme="1"/>
        <rFont val="Calibri"/>
        <family val="2"/>
      </rPr>
      <t>7</t>
    </r>
    <r>
      <rPr>
        <b/>
        <u/>
        <sz val="12"/>
        <color theme="1"/>
        <rFont val="Calibri"/>
        <family val="2"/>
      </rPr>
      <t xml:space="preserve"> by Market Capitalization (% of Net Assets)</t>
    </r>
  </si>
  <si>
    <r>
      <t>Price / Earnings - Prior Year</t>
    </r>
    <r>
      <rPr>
        <vertAlign val="superscript"/>
        <sz val="12"/>
        <color theme="1"/>
        <rFont val="Calibri"/>
        <family val="2"/>
      </rPr>
      <t>3,5,6</t>
    </r>
  </si>
  <si>
    <r>
      <t>Price / Earnings - This Year</t>
    </r>
    <r>
      <rPr>
        <vertAlign val="superscript"/>
        <sz val="12"/>
        <color theme="1"/>
        <rFont val="Calibri"/>
        <family val="2"/>
      </rPr>
      <t>3,5,6</t>
    </r>
  </si>
  <si>
    <r>
      <t>Price / Earnings - Next Year</t>
    </r>
    <r>
      <rPr>
        <vertAlign val="superscript"/>
        <sz val="12"/>
        <color theme="1"/>
        <rFont val="Calibri"/>
        <family val="2"/>
      </rPr>
      <t>3,5,6</t>
    </r>
  </si>
  <si>
    <r>
      <t>Earnings Per Share Growth (%) - This Year</t>
    </r>
    <r>
      <rPr>
        <vertAlign val="superscript"/>
        <sz val="12"/>
        <color theme="1"/>
        <rFont val="Calibri"/>
        <family val="2"/>
      </rPr>
      <t>3,5,6</t>
    </r>
  </si>
  <si>
    <r>
      <t>Earnings Per Share Growth (%) - Next Year</t>
    </r>
    <r>
      <rPr>
        <vertAlign val="superscript"/>
        <sz val="12"/>
        <color theme="1"/>
        <rFont val="Calibri"/>
        <family val="2"/>
      </rPr>
      <t>3,5,6</t>
    </r>
  </si>
  <si>
    <t xml:space="preserve">Convertible Bond - Foreign Currency </t>
  </si>
  <si>
    <t xml:space="preserve">Corporate Bond - Foreign Currency </t>
  </si>
  <si>
    <t>Convertible Bond - USD</t>
  </si>
  <si>
    <t>Corporate Bond - USD</t>
  </si>
  <si>
    <t xml:space="preserve">Financials </t>
  </si>
  <si>
    <t>n/a</t>
  </si>
  <si>
    <t>2017-04</t>
  </si>
  <si>
    <t>Alpha</t>
  </si>
  <si>
    <t>Beta</t>
  </si>
  <si>
    <t>R-squared</t>
  </si>
  <si>
    <t>Samsung SDI Co., Ltd.</t>
  </si>
  <si>
    <t>Global Ports Investments PLC, GDR</t>
  </si>
  <si>
    <t>MX00CR000000</t>
  </si>
  <si>
    <t>B8DST54</t>
  </si>
  <si>
    <t>CREAL*MM</t>
  </si>
  <si>
    <t>Credito Real SAB de CV SOFOM ER</t>
  </si>
  <si>
    <t>MXN</t>
  </si>
  <si>
    <t>Mexico</t>
  </si>
  <si>
    <t>AEN000501017</t>
  </si>
  <si>
    <t>TABREEDU</t>
  </si>
  <si>
    <t>National Central Cooling Co. PJSC</t>
  </si>
  <si>
    <t>AED</t>
  </si>
  <si>
    <t>United Arab Emirates</t>
  </si>
  <si>
    <t>CNE000001G87</t>
  </si>
  <si>
    <t>BP3R2M8</t>
  </si>
  <si>
    <t>600900C1</t>
  </si>
  <si>
    <t>China Yangtze Power Co Ltd.</t>
  </si>
  <si>
    <t>CNY</t>
  </si>
  <si>
    <t>TAB #3:</t>
  </si>
  <si>
    <t>TAB #6: PORTFOLIO HOLDINGS</t>
  </si>
  <si>
    <t xml:space="preserve">Government Bond - Foreign Currency </t>
  </si>
  <si>
    <t>BMG2154F1095</t>
  </si>
  <si>
    <t>506 HK</t>
  </si>
  <si>
    <t>China Foods, Ltd.</t>
  </si>
  <si>
    <t>China Yangtze Power Co., Ltd.</t>
  </si>
  <si>
    <t>Cherkizovo Group PJSC</t>
  </si>
  <si>
    <t>TABAK CP</t>
  </si>
  <si>
    <t>Genting Singapore Plc</t>
  </si>
  <si>
    <t/>
  </si>
  <si>
    <t>Average % Weight</t>
  </si>
  <si>
    <t>Contribution (%)</t>
  </si>
  <si>
    <t>Segment Return (%)</t>
  </si>
  <si>
    <t>Attribution (%)</t>
  </si>
  <si>
    <t>Region</t>
  </si>
  <si>
    <t>Fund</t>
  </si>
  <si>
    <t>Index</t>
  </si>
  <si>
    <t>+/-</t>
  </si>
  <si>
    <t>Total</t>
  </si>
  <si>
    <t>Allocation</t>
  </si>
  <si>
    <t>Selection</t>
  </si>
  <si>
    <t>Sub-total:  Gross Return Explained by Attribution Model</t>
  </si>
  <si>
    <t>Subtract:  Brokerage Costs</t>
  </si>
  <si>
    <t>Subtract:  Net Management Expenses</t>
  </si>
  <si>
    <t>Sub-total:  Net Return Explained by Attribution Model</t>
  </si>
  <si>
    <t>Add or Subtract:  Model Errors and Rounding Errors</t>
  </si>
  <si>
    <t>Total:  Actual Return</t>
  </si>
  <si>
    <t>Data is measured in U.S. dollar terms.  Calculation is based on month-end holdings.</t>
  </si>
  <si>
    <t xml:space="preserve">The tables above present indicative values only; Seafarer does not warrant the data's accuracy, and disclaims any responsibility for its use for investment purposes.
</t>
  </si>
  <si>
    <t>Market Capitalization</t>
  </si>
  <si>
    <t>Large Cap (&gt; USD $10 billion)</t>
  </si>
  <si>
    <t>Mid Cap (USD $1 - $10 billion)</t>
  </si>
  <si>
    <t>Small Cap (&lt; USD $1 billion)</t>
  </si>
  <si>
    <t>Not Classified</t>
  </si>
  <si>
    <t xml:space="preserve">The Fund operates on a Fiscal Year (FY) of May 1 - April 30.  </t>
  </si>
  <si>
    <t>Top 5 Performance Contributors and Detractors</t>
  </si>
  <si>
    <t>Contributors</t>
  </si>
  <si>
    <r>
      <t>% Net Assets</t>
    </r>
    <r>
      <rPr>
        <b/>
        <vertAlign val="superscript"/>
        <sz val="12"/>
        <color theme="1"/>
        <rFont val="Calibri (Body)"/>
      </rPr>
      <t>1</t>
    </r>
  </si>
  <si>
    <t>Detractors</t>
  </si>
  <si>
    <t>Asia Satellite Telecom. Holdings, Ltd.</t>
  </si>
  <si>
    <t>TAB #7: CONTRIBUTORS AND DETRACTORS</t>
  </si>
  <si>
    <r>
      <rPr>
        <b/>
        <i/>
        <u/>
        <sz val="12"/>
        <color theme="1"/>
        <rFont val="Calibri"/>
        <family val="2"/>
      </rPr>
      <t>Important Risks</t>
    </r>
    <r>
      <rPr>
        <b/>
        <i/>
        <sz val="12"/>
        <color theme="1"/>
        <rFont val="Calibri"/>
        <family val="2"/>
      </rPr>
      <t>:</t>
    </r>
    <r>
      <rPr>
        <i/>
        <sz val="12"/>
        <color theme="1"/>
        <rFont val="Calibri"/>
        <family val="2"/>
      </rPr>
      <t xml:space="preserve"> An investment in the Funds involves risk, including possible loss of principal. International investing involves additional risks, including social and political instability, market and currency volatility, market illiquidity, and reduced regulation. Emerging markets are often more volatile than developed markets, and investing in emerging markets involves greater risks. Fixed income investments are subject to additional risks, including but not limited to interest rate, credit, and inflation risks. Value investments are subject to the risk that their intrinsic value may not be recognized by the broad market. An investment in the Funds should be considered a long-term investment. </t>
    </r>
  </si>
  <si>
    <r>
      <rPr>
        <b/>
        <i/>
        <u/>
        <sz val="10"/>
        <color theme="1"/>
        <rFont val="Calibri"/>
        <family val="2"/>
      </rPr>
      <t>Important Risks</t>
    </r>
    <r>
      <rPr>
        <b/>
        <i/>
        <sz val="10"/>
        <color theme="1"/>
        <rFont val="Calibri"/>
        <family val="2"/>
      </rPr>
      <t>:</t>
    </r>
    <r>
      <rPr>
        <i/>
        <sz val="10"/>
        <color theme="1"/>
        <rFont val="Calibri"/>
        <family val="2"/>
      </rPr>
      <t xml:space="preserve"> An investment in the Funds involves risk, including possible loss of principal. International investing involves additional risks, including social and political instability, market and currency volatility, market illiquidity, and reduced regulation. Emerging markets are often more volatile than developed markets, and investing in emerging markets involves greater risks. Fixed income investments are subject to additional risks, including but not limited to interest rate, credit, and inflation risks. Value investments are subject to the risk that their intrinsic value may not be recognized by the broad market. An investment in the Funds should be considered a long-term investment. </t>
    </r>
  </si>
  <si>
    <t>Sources: Bloomberg, ALPS Fund Services Inc.</t>
  </si>
  <si>
    <t>Attribution by Region 2017</t>
  </si>
  <si>
    <t>12/31/16 - 12/31/17</t>
  </si>
  <si>
    <t>Attribution by Market Capitalization 2017</t>
  </si>
  <si>
    <t>Attribution by Sector 2017</t>
  </si>
  <si>
    <r>
      <rPr>
        <b/>
        <sz val="11"/>
        <color theme="1"/>
        <rFont val="Calibri"/>
        <family val="2"/>
      </rPr>
      <t>Alpha</t>
    </r>
    <r>
      <rPr>
        <sz val="11"/>
        <color theme="1"/>
        <rFont val="Calibri"/>
        <family val="2"/>
      </rPr>
      <t xml:space="preserve"> is the excess return of a portfolio after controlling for systematic (market-based) risk. </t>
    </r>
    <r>
      <rPr>
        <b/>
        <sz val="11"/>
        <color theme="1"/>
        <rFont val="Calibri"/>
        <family val="2"/>
      </rPr>
      <t>Beta</t>
    </r>
    <r>
      <rPr>
        <sz val="11"/>
        <color theme="1"/>
        <rFont val="Calibri"/>
        <family val="2"/>
      </rPr>
      <t xml:space="preserve"> is the systematic risk (variance) of a portfolio measured relative to the market as a whole (or a proxy index). </t>
    </r>
    <r>
      <rPr>
        <b/>
        <sz val="11"/>
        <color theme="1"/>
        <rFont val="Calibri"/>
        <family val="2"/>
      </rPr>
      <t>R-squared</t>
    </r>
    <r>
      <rPr>
        <sz val="11"/>
        <color theme="1"/>
        <rFont val="Calibri"/>
        <family val="2"/>
      </rPr>
      <t xml:space="preserve"> is a measure of the variance in a portfolio’s return that can be explained by movements in the overall market (or a proxy index). </t>
    </r>
    <r>
      <rPr>
        <b/>
        <sz val="11"/>
        <color theme="1"/>
        <rFont val="Calibri"/>
        <family val="2"/>
      </rPr>
      <t xml:space="preserve">Upside Capture Ratio </t>
    </r>
    <r>
      <rPr>
        <sz val="11"/>
        <color theme="1"/>
        <rFont val="Calibri"/>
        <family val="2"/>
      </rPr>
      <t xml:space="preserve">is a measure of the average extent to which a fund rose with its benchmark index, conditional upon months during which the index rose. A measurement of 100% indicates the fund rose in perfect tandem with the index. </t>
    </r>
    <r>
      <rPr>
        <b/>
        <sz val="11"/>
        <color theme="1"/>
        <rFont val="Calibri"/>
        <family val="2"/>
      </rPr>
      <t>Downside Capture Ratio</t>
    </r>
    <r>
      <rPr>
        <sz val="11"/>
        <color theme="1"/>
        <rFont val="Calibri"/>
        <family val="2"/>
      </rPr>
      <t xml:space="preserve"> is a measure of the average extent to which a fund declined with its benchmark index, conditional upon months during which the index declined. A measurement of 100% indicates the fund declined in perfect tandem with the index.</t>
    </r>
  </si>
  <si>
    <t>Upside Capture Ratio</t>
  </si>
  <si>
    <t>Downside Capture Ratio</t>
  </si>
  <si>
    <t>Top 5 Performance Contributors and Detractors 2017</t>
  </si>
  <si>
    <t>RU000A0JL4R1</t>
  </si>
  <si>
    <t>B5B9CR1</t>
  </si>
  <si>
    <t>GCHE RM</t>
  </si>
  <si>
    <t>RUB</t>
  </si>
  <si>
    <t>2018-04</t>
  </si>
  <si>
    <t>SGXE21576413</t>
  </si>
  <si>
    <t>BDRTVP2</t>
  </si>
  <si>
    <t>GLPR LI</t>
  </si>
  <si>
    <t>FY17-18</t>
  </si>
  <si>
    <t>Communication Services</t>
  </si>
  <si>
    <t>SG1DH2000003</t>
  </si>
  <si>
    <t>BF03P64</t>
  </si>
  <si>
    <t>HRNET SP</t>
  </si>
  <si>
    <t>HRnetgroup, Ltd.</t>
  </si>
  <si>
    <t>Genting Singapore, Ltd.</t>
  </si>
  <si>
    <t>Qualicorp Consultoria e Corretora de Seguros SA</t>
  </si>
  <si>
    <t>PFNonwovens SA</t>
  </si>
  <si>
    <t>Top 5 Performance Contributors and Detractors 2018</t>
  </si>
  <si>
    <t>Attribution by Market Capitalization 2018</t>
  </si>
  <si>
    <t>Attribution by Sector 2018</t>
  </si>
  <si>
    <t>Attribution by Region 2018</t>
  </si>
  <si>
    <t>12/31/17 - 12/31/18</t>
  </si>
  <si>
    <t>CZ0008040318</t>
  </si>
  <si>
    <t>BD3CQ16</t>
  </si>
  <si>
    <t>MONET CP</t>
  </si>
  <si>
    <t>Moneta Money Bank AS</t>
  </si>
  <si>
    <r>
      <rPr>
        <i/>
        <vertAlign val="superscript"/>
        <sz val="11"/>
        <color theme="1"/>
        <rFont val="Calibri (Body)"/>
      </rPr>
      <t>1</t>
    </r>
    <r>
      <rPr>
        <i/>
        <sz val="11"/>
        <color theme="1"/>
        <rFont val="Calibri"/>
        <family val="2"/>
        <scheme val="minor"/>
      </rPr>
      <t xml:space="preserve"> As of the end of the period.</t>
    </r>
  </si>
  <si>
    <t>GB00BF4HYV08</t>
  </si>
  <si>
    <t>BF4HYV0</t>
  </si>
  <si>
    <t>CGEO LN</t>
  </si>
  <si>
    <t>Georgia Capital PLC</t>
  </si>
  <si>
    <t>GBP</t>
  </si>
  <si>
    <t>Georgia</t>
  </si>
  <si>
    <t>FY18-19</t>
  </si>
  <si>
    <t>2019-04</t>
  </si>
  <si>
    <t>3 Year</t>
  </si>
  <si>
    <r>
      <t>Asia Satellite Telecommunications Holdings, Ltd.</t>
    </r>
    <r>
      <rPr>
        <vertAlign val="superscript"/>
        <sz val="12"/>
        <color theme="1"/>
        <rFont val="Calibri (Body)"/>
      </rPr>
      <t>2</t>
    </r>
  </si>
  <si>
    <r>
      <rPr>
        <i/>
        <vertAlign val="superscript"/>
        <sz val="11"/>
        <color theme="1"/>
        <rFont val="Calibri"/>
        <family val="2"/>
      </rPr>
      <t>2</t>
    </r>
    <r>
      <rPr>
        <i/>
        <sz val="11"/>
        <color theme="1"/>
        <rFont val="Calibri"/>
        <family val="2"/>
      </rPr>
      <t xml:space="preserve"> As of the end of the period, the Fund owned no shares in this security.</t>
    </r>
  </si>
  <si>
    <t>Top 5 Performance Contributors and Detractors 2019</t>
  </si>
  <si>
    <t>KR7214320004</t>
  </si>
  <si>
    <t>BYX20P5</t>
  </si>
  <si>
    <t>214320KS</t>
  </si>
  <si>
    <t>Innocean Worldwide, Inc.</t>
  </si>
  <si>
    <t>Attribution by Region 2019</t>
  </si>
  <si>
    <t>12/31/18 - 12/31/19</t>
  </si>
  <si>
    <t>Attribution by Sector 2019</t>
  </si>
  <si>
    <t>Attribution by Market Capitalization 2019</t>
  </si>
  <si>
    <t>Cash and Other Assets Less Liabilities, and Other</t>
  </si>
  <si>
    <t>Cash and Other Assets Less Liabilities</t>
  </si>
  <si>
    <t>FY19-20</t>
  </si>
  <si>
    <t>2020-04</t>
  </si>
  <si>
    <t>GB00B1CRLC47</t>
  </si>
  <si>
    <t>B1CRLC4</t>
  </si>
  <si>
    <t>MNDI LN</t>
  </si>
  <si>
    <t>Mondi PLC</t>
  </si>
  <si>
    <t>Great Britain</t>
  </si>
  <si>
    <t>It is not possible to invest directly in an index.</t>
  </si>
  <si>
    <t>The Seafarer Overseas Value Fund is not sponsored, endorsed, sold, or promoted by Morningstar, Inc. Morningstar, Inc. makes no representation or warranty, express or implied, to the shareholders of the Fund or any member of the public regarding the advisability of investing in the Fund or the ability of the Morningstar Emerging Markets Net Return U.S. Dollar Index to track general equity market performance of emerging markets.</t>
  </si>
  <si>
    <t>United Kingdom</t>
  </si>
  <si>
    <t>US02319V1035</t>
  </si>
  <si>
    <t>BG804F6</t>
  </si>
  <si>
    <t>ABEV</t>
  </si>
  <si>
    <t>Ambev SA</t>
  </si>
  <si>
    <t>US4655621062</t>
  </si>
  <si>
    <t>ITUB</t>
  </si>
  <si>
    <t>Itau Unibanco Holding SA</t>
  </si>
  <si>
    <t>Attribution by Region 2020</t>
  </si>
  <si>
    <t>12/31/19 - 12/31/20</t>
  </si>
  <si>
    <t>Attribution by Sector 2020</t>
  </si>
  <si>
    <t>Attribution by Market Capitalization 2020</t>
  </si>
  <si>
    <t>BMG507361001</t>
  </si>
  <si>
    <t>JM SP</t>
  </si>
  <si>
    <t>Jardine Matheson Holdings, Ltd.</t>
  </si>
  <si>
    <t>Top 5 Performance Contributors and Detractors 2020</t>
  </si>
  <si>
    <r>
      <t>Qualicorp Consultoria e Corretora de Seguros SA</t>
    </r>
    <r>
      <rPr>
        <vertAlign val="superscript"/>
        <sz val="12"/>
        <color theme="1"/>
        <rFont val="Calibri (Body)"/>
      </rPr>
      <t>2</t>
    </r>
  </si>
  <si>
    <t>Samsung C&amp;T Corp.</t>
  </si>
  <si>
    <t>KR7028260008</t>
  </si>
  <si>
    <t>BSXN8K7</t>
  </si>
  <si>
    <t>028260KS</t>
  </si>
  <si>
    <t>KR702826K016</t>
  </si>
  <si>
    <t>BZ0S1G1</t>
  </si>
  <si>
    <t>FY20-21</t>
  </si>
  <si>
    <t>2021-04</t>
  </si>
  <si>
    <t>Total Return - 5 Yr - Annualized</t>
  </si>
  <si>
    <t>Fund performance is presented in U.S. dollar terms, with U.S. jurisdiction distributions reinvested on a gross (pre-tax) basis. The performance data quoted represents past performance and does not guarantee future results. Future returns may be lower or higher. The investment return and principal value will fluctuate so that an investor's shares, when redeemed, may be worth more or less than the original cost. To obtain the Fund's most recent month-end performance, visit seafarerfunds.com or call (855) 732-9220.</t>
  </si>
  <si>
    <t>Source: Bloomberg.</t>
  </si>
  <si>
    <t>US1912411089</t>
  </si>
  <si>
    <t>KOF</t>
  </si>
  <si>
    <t>Coca-Cola Femsa SAB de CV</t>
  </si>
  <si>
    <t>Historical Gross Expense Ratio (source: Annual Report)</t>
  </si>
  <si>
    <t>BMG2624N1535</t>
  </si>
  <si>
    <t>DFI SP</t>
  </si>
  <si>
    <t>Dairy Farm International Holdings Ltd.</t>
  </si>
  <si>
    <t>Active Share vs. Benchmark Index</t>
  </si>
  <si>
    <t>Source: ALPS Fund Services.</t>
  </si>
  <si>
    <t>Portfolio Composition by Sector (% of Net Assets)</t>
  </si>
  <si>
    <t>Portfolio +/- vs. Benchmark by Sector (% of Net Assets)</t>
  </si>
  <si>
    <t>Portfolio Composition by Sector (# of Holdings)</t>
  </si>
  <si>
    <t xml:space="preserve">Portfolio Composition by Sector (% of Net Assets) </t>
  </si>
  <si>
    <r>
      <t>Portfolio +/- vs. Benchmark</t>
    </r>
    <r>
      <rPr>
        <b/>
        <u/>
        <vertAlign val="superscript"/>
        <sz val="12"/>
        <color theme="1"/>
        <rFont val="Calibri"/>
        <family val="2"/>
      </rPr>
      <t>7</t>
    </r>
    <r>
      <rPr>
        <b/>
        <u/>
        <sz val="12"/>
        <color theme="1"/>
        <rFont val="Calibri"/>
        <family val="2"/>
      </rPr>
      <t xml:space="preserve"> by Sector (% of Net Assets)</t>
    </r>
  </si>
  <si>
    <t>AEE000301011</t>
  </si>
  <si>
    <t>B01RM25</t>
  </si>
  <si>
    <t>EMAAR UH</t>
  </si>
  <si>
    <t>Emaar Properties PJSC</t>
  </si>
  <si>
    <t>Dairy Farm International Holdings, Ltd.</t>
  </si>
  <si>
    <t>BMG2519Y1084</t>
  </si>
  <si>
    <t>BAP</t>
  </si>
  <si>
    <t>Credicorp, Ltd.</t>
  </si>
  <si>
    <t>Peru</t>
  </si>
  <si>
    <t>KYG9431R1039</t>
  </si>
  <si>
    <t>B2Q14Z3</t>
  </si>
  <si>
    <t>151 HK</t>
  </si>
  <si>
    <t>Want Want China Holdings, Ltd.</t>
  </si>
  <si>
    <t>KYG982391099</t>
  </si>
  <si>
    <t>BK4Y052</t>
  </si>
  <si>
    <t>XP</t>
  </si>
  <si>
    <t>XP, Inc.</t>
  </si>
  <si>
    <t>Top 5 Performance Contributors and Detractors 2021</t>
  </si>
  <si>
    <t>Attribution by Region 2021</t>
  </si>
  <si>
    <t>Attribution by Sector 2021</t>
  </si>
  <si>
    <t>Attribution by Market Capitalization 2021</t>
  </si>
  <si>
    <t>12/31/20 - 12/31/21</t>
  </si>
  <si>
    <t>DFI Retail Group Holdings, Ltd.</t>
  </si>
  <si>
    <t>US03524A1088</t>
  </si>
  <si>
    <t>BUD</t>
  </si>
  <si>
    <t>B3P93Y7</t>
  </si>
  <si>
    <t>Belgium</t>
  </si>
  <si>
    <t>Anheuser-Busch InBev SA/NV</t>
  </si>
  <si>
    <t>Samsung C&amp;T Corp. Pfd.</t>
  </si>
  <si>
    <t>FY21-22</t>
  </si>
  <si>
    <t>2022-04</t>
  </si>
  <si>
    <t>Communications</t>
  </si>
  <si>
    <t>Technology</t>
  </si>
  <si>
    <r>
      <t>Communications</t>
    </r>
    <r>
      <rPr>
        <vertAlign val="superscript"/>
        <sz val="12"/>
        <color theme="1"/>
        <rFont val="Calibri"/>
        <family val="2"/>
      </rPr>
      <t>8</t>
    </r>
  </si>
  <si>
    <r>
      <t>Technology</t>
    </r>
    <r>
      <rPr>
        <vertAlign val="superscript"/>
        <sz val="12"/>
        <color theme="1"/>
        <rFont val="Calibri"/>
        <family val="2"/>
      </rPr>
      <t>9</t>
    </r>
  </si>
  <si>
    <r>
      <rPr>
        <i/>
        <vertAlign val="superscript"/>
        <sz val="11"/>
        <color theme="1"/>
        <rFont val="Calibri"/>
        <family val="2"/>
      </rPr>
      <t>8</t>
    </r>
    <r>
      <rPr>
        <i/>
        <sz val="11"/>
        <color theme="1"/>
        <rFont val="Calibri"/>
        <family val="2"/>
      </rPr>
      <t xml:space="preserve"> Previously, the sector was Telecommunication Services (3/31/12 to 8/28/18) and Communication Services (8/29/18 to 3/31/22). </t>
    </r>
  </si>
  <si>
    <r>
      <rPr>
        <i/>
        <vertAlign val="superscript"/>
        <sz val="11"/>
        <color theme="1"/>
        <rFont val="Calibri"/>
        <family val="2"/>
      </rPr>
      <t>9</t>
    </r>
    <r>
      <rPr>
        <i/>
        <sz val="11"/>
        <color theme="1"/>
        <rFont val="Calibri"/>
        <family val="2"/>
      </rPr>
      <t xml:space="preserve"> Previously, the sector was Information Technology (3/31/12 to 3/31/22).</t>
    </r>
  </si>
  <si>
    <t>Anheuser-Busch InBev SA</t>
  </si>
  <si>
    <t>TH0003010Z12</t>
  </si>
  <si>
    <t>SCC/F TB</t>
  </si>
  <si>
    <t>Siam Cement PCL</t>
  </si>
  <si>
    <t>THB</t>
  </si>
  <si>
    <t>Thailand</t>
  </si>
  <si>
    <t>Top 5 Performance Contributors and Detractors 2022</t>
  </si>
  <si>
    <t>BRODPVACNOR4</t>
  </si>
  <si>
    <t>B1H6R62</t>
  </si>
  <si>
    <t>ODPV3 BZ</t>
  </si>
  <si>
    <t>Odontoprev SA</t>
  </si>
  <si>
    <t>INE347G01014</t>
  </si>
  <si>
    <t>B00KT68</t>
  </si>
  <si>
    <t>PLNG IN</t>
  </si>
  <si>
    <t>Petronet LNG, Ltd.</t>
  </si>
  <si>
    <t>INR</t>
  </si>
  <si>
    <t>India</t>
  </si>
  <si>
    <t>GB00BF4HYT85</t>
  </si>
  <si>
    <t>BF4HYT8</t>
  </si>
  <si>
    <t>BGEO LN</t>
  </si>
  <si>
    <t>Bank of Georgia Group PLC</t>
  </si>
  <si>
    <t>Attribution by Region 2022</t>
  </si>
  <si>
    <t>12/31/21 - 12/31/22</t>
  </si>
  <si>
    <t>Attribution by Market Capitalization 2022</t>
  </si>
  <si>
    <t>Attribution by Sector 2022</t>
  </si>
  <si>
    <t>INE628A01036</t>
  </si>
  <si>
    <t>B0L0W35</t>
  </si>
  <si>
    <t>UPLL IN</t>
  </si>
  <si>
    <t>UPL, Ltd.</t>
  </si>
  <si>
    <t>Total Return - 7 Yr - Annualized</t>
  </si>
  <si>
    <t>FY22-23</t>
  </si>
  <si>
    <t>2023-04</t>
  </si>
  <si>
    <t>AEF000901015</t>
  </si>
  <si>
    <t>BMXCL70</t>
  </si>
  <si>
    <t>FERTIGLB</t>
  </si>
  <si>
    <t>Fertiglobe PLC</t>
  </si>
  <si>
    <t>AEE01110S227</t>
  </si>
  <si>
    <t>BJN5952</t>
  </si>
  <si>
    <t>SALIK UH</t>
  </si>
  <si>
    <t>Salik Co. PJSC</t>
  </si>
  <si>
    <r>
      <t>Portfolio Holdings By Quarter</t>
    </r>
    <r>
      <rPr>
        <vertAlign val="superscript"/>
        <sz val="14"/>
        <color rgb="FFFFFFFF"/>
        <rFont val="Calibri"/>
        <family val="2"/>
      </rPr>
      <t>1</t>
    </r>
  </si>
  <si>
    <t>This portfolio data is provided for informational purposes only. It does not constitute a recommendation or an offer for a particular security or fund, nor should it be taken as a solicitation or recommendation to buy or sell securities or other investments.</t>
  </si>
  <si>
    <t>Portfolio holdings are “as of” the date indicated, are subject to change without notice, and may not represent current or future portfolio composition.</t>
  </si>
  <si>
    <t>This portfolio data is published at the discretion of the Fund’s investment adviser.  Unlike the Fund’s regulatory filings, the portfolio holdings and presentation on this page are not required to conform to Generally Accepted Accounting Principles (GAAP) and Securities and Exchange Commission (SEC) presentation requirements. Therefore, the portfolio holdings and presentation on this page may differ from the complete portfolio of investments in the annual and semi-annual reports to shareholders filed with the SEC on Form N-CSR, and the complete portfolio of investments in the first and third quarter SEC Form N-PORT filings for each fiscal year.</t>
  </si>
  <si>
    <t>Itaú Unibanco Holding SA ADR</t>
  </si>
  <si>
    <t>XP, Inc. ADR</t>
  </si>
  <si>
    <t>Itau Unibanco Holding SA ADR</t>
  </si>
  <si>
    <t>Ambev SA ADR</t>
  </si>
  <si>
    <t>Anheuser-Busch InBev SA ADR</t>
  </si>
  <si>
    <t>Coca-Cola Femsa SAB de CV ADR</t>
  </si>
  <si>
    <t>Samsung C&amp;T Corp., Pfd.</t>
  </si>
  <si>
    <t>Source: Bloomberg Index Services Limited. BLOOMBERG® is a trademark and service mark of Bloomberg Finance L.P. and its affiliates (collectively “Bloomberg”). Bloomberg or Bloomberg’s licensors own all proprietary rights in the Bloomberg Indices. Neither Bloomberg nor Bloomberg’s licensors approves or endorses this material, or guarantees the accuracy or completeness of any information herein, or makes any warranty, express or implied, as to the results to be obtained therefrom and, to the maximum extent allowed by law, neither shall have any liability or responsibility for injury or damages arising in connection therewith.</t>
  </si>
  <si>
    <r>
      <t>FY16-17</t>
    </r>
    <r>
      <rPr>
        <b/>
        <u/>
        <vertAlign val="superscript"/>
        <sz val="12"/>
        <color theme="1"/>
        <rFont val="Calibri"/>
        <family val="2"/>
      </rPr>
      <t>12</t>
    </r>
  </si>
  <si>
    <t>Top 5 Performance Contributors and Detractors 2023</t>
  </si>
  <si>
    <t>Attribution by Market Capitalization 2023</t>
  </si>
  <si>
    <t>12/31/22 - 12/31/23</t>
  </si>
  <si>
    <t>Attribution by Sector 2023</t>
  </si>
  <si>
    <t>Attribution by Region 2023</t>
  </si>
  <si>
    <t>INE155A01022</t>
  </si>
  <si>
    <t>B611LV1</t>
  </si>
  <si>
    <t>TTMT IN</t>
  </si>
  <si>
    <t>Tata Motors, Ltd.</t>
  </si>
  <si>
    <t>Past performance does not guarantee future results.  Future returns may be lower or higher. The investment return and principal value will fluctuate so that an investor’s shares, when redeemed, may be worth more or less than the original cost. To obtain the Fund's most recent month-end performance, visit seafarerfunds.com or call (855) 732-9220.</t>
  </si>
  <si>
    <r>
      <rPr>
        <b/>
        <i/>
        <u/>
        <sz val="12"/>
        <color theme="1"/>
        <rFont val="Calibri (Body)"/>
      </rPr>
      <t>Important Risks</t>
    </r>
    <r>
      <rPr>
        <b/>
        <i/>
        <sz val="12"/>
        <color theme="1"/>
        <rFont val="Calibri (Body)"/>
      </rPr>
      <t>:</t>
    </r>
    <r>
      <rPr>
        <i/>
        <sz val="12"/>
        <color theme="1"/>
        <rFont val="Calibri (Body)"/>
      </rPr>
      <t xml:space="preserve"> An investment in the Funds involves risk, including possible loss of principal. International investing involves additional risks, including social and political instability, market and currency volatility, market illiquidity, and reduced regulation. Emerging markets are often more volatile than developed markets, and investing in emerging markets involves greater risks. Fixed income investments are subject to additional risks, including but not limited to interest rate, credit, and inflation risks. Value investments are subject to the risk that their intrinsic value may not be recognized by the broad market. An investment in the Funds should be considered a long-term investment. </t>
    </r>
  </si>
  <si>
    <t>GB00BMWC6P49</t>
  </si>
  <si>
    <t>BMWC6P4</t>
  </si>
  <si>
    <t>Large Cap (USD $25 billion and over)</t>
  </si>
  <si>
    <t>Mid Cap (between USD $2.5 and $25 billion)</t>
  </si>
  <si>
    <t>Small Cap (under USD $2.5 billion)</t>
  </si>
  <si>
    <r>
      <t>Fund vs. Benchmark Index (Bloomberg Emerging Markets Large, Mid, and Small Cap Net Return USD Index</t>
    </r>
    <r>
      <rPr>
        <vertAlign val="superscript"/>
        <sz val="12"/>
        <color theme="1"/>
        <rFont val="Calibri"/>
        <family val="2"/>
      </rPr>
      <t>1</t>
    </r>
    <r>
      <rPr>
        <sz val="12"/>
        <color theme="1"/>
        <rFont val="Calibri"/>
        <family val="2"/>
      </rPr>
      <t>)</t>
    </r>
  </si>
  <si>
    <r>
      <rPr>
        <i/>
        <vertAlign val="superscript"/>
        <sz val="11"/>
        <color theme="1"/>
        <rFont val="Calibri (Body)"/>
      </rPr>
      <t>1</t>
    </r>
    <r>
      <rPr>
        <i/>
        <sz val="11"/>
        <color theme="1"/>
        <rFont val="Calibri"/>
        <family val="2"/>
        <scheme val="minor"/>
      </rPr>
      <t xml:space="preserve"> The Bloomberg Emerging Markets Large, Mid, and Small Cap Net Return USD Index is a float market-cap-weighted equity index that covers 99% of the market capitalization of the emerging markets. Index code: EMLSN.</t>
    </r>
  </si>
  <si>
    <r>
      <rPr>
        <i/>
        <vertAlign val="superscript"/>
        <sz val="11"/>
        <color theme="1"/>
        <rFont val="Calibri (Body)"/>
      </rPr>
      <t>2</t>
    </r>
    <r>
      <rPr>
        <i/>
        <sz val="11"/>
        <color theme="1"/>
        <rFont val="Calibri"/>
        <family val="2"/>
        <scheme val="minor"/>
      </rPr>
      <t xml:space="preserve"> The Morningstar Emerging Markets Net Return USD Index measures the performance of emerging markets targeting the top 97% of stocks by market capitalization. The index does not incorporate Morningstar’s environmental, social, or governance (ESG) criteria. Index code: MEMMN.</t>
    </r>
  </si>
  <si>
    <r>
      <rPr>
        <i/>
        <vertAlign val="superscript"/>
        <sz val="11"/>
        <color theme="1"/>
        <rFont val="Calibri (Body)"/>
      </rPr>
      <t>3</t>
    </r>
    <r>
      <rPr>
        <i/>
        <sz val="11"/>
        <color theme="1"/>
        <rFont val="Calibri"/>
        <family val="2"/>
        <scheme val="minor"/>
      </rPr>
      <t xml:space="preserve"> The MSCI Emerging Markets Index is a free float-adjusted market capitalization index designed to measure equity market performance of emerging markets. Index code: MXEF.</t>
    </r>
  </si>
  <si>
    <r>
      <t>Fund vs. Benchmark Index (MSCI Emerging Markets Index</t>
    </r>
    <r>
      <rPr>
        <vertAlign val="superscript"/>
        <sz val="12"/>
        <color theme="1"/>
        <rFont val="Calibri"/>
        <family val="2"/>
      </rPr>
      <t>3</t>
    </r>
    <r>
      <rPr>
        <sz val="12"/>
        <color theme="1"/>
        <rFont val="Calibri"/>
        <family val="2"/>
      </rPr>
      <t>)</t>
    </r>
  </si>
  <si>
    <r>
      <t>Fund vs. Benchmark Index (Morningstar Emerging Markets Net Return USD Index</t>
    </r>
    <r>
      <rPr>
        <vertAlign val="superscript"/>
        <sz val="12"/>
        <color theme="1"/>
        <rFont val="Calibri"/>
        <family val="2"/>
      </rPr>
      <t>2</t>
    </r>
    <r>
      <rPr>
        <sz val="12"/>
        <color theme="1"/>
        <rFont val="Calibri"/>
        <family val="2"/>
      </rPr>
      <t>)</t>
    </r>
  </si>
  <si>
    <t>2024-04</t>
  </si>
  <si>
    <t>FY23-24</t>
  </si>
  <si>
    <t>Security Price (USD)</t>
  </si>
  <si>
    <r>
      <t>Portfolio Composition by Market Capitalization (# of Holdings)</t>
    </r>
    <r>
      <rPr>
        <b/>
        <sz val="12"/>
        <color theme="1"/>
        <rFont val="Calibri"/>
        <family val="2"/>
      </rPr>
      <t xml:space="preserve"> </t>
    </r>
  </si>
  <si>
    <t>Large Cap (over $25 billion) (prior to 6/30/24, over $10 billion)</t>
  </si>
  <si>
    <t>Mid Cap ($2.5 - $25 billion) (prior to 6/30/24, $1 - $10 billion)</t>
  </si>
  <si>
    <t>Small Cap (under $2.5 billion) (prior to 6/30/24, under $1 billion)</t>
  </si>
  <si>
    <t>Portfolio Composition by Asset Class (# of Holdings)</t>
  </si>
  <si>
    <t xml:space="preserve">Portfolio Composition by Market Capitalization (# of Holdings) </t>
  </si>
  <si>
    <r>
      <rPr>
        <i/>
        <vertAlign val="superscript"/>
        <sz val="11"/>
        <color theme="1"/>
        <rFont val="Calibri"/>
        <family val="2"/>
      </rPr>
      <t>7</t>
    </r>
    <r>
      <rPr>
        <i/>
        <sz val="11"/>
        <color theme="1"/>
        <rFont val="Calibri"/>
        <family val="2"/>
      </rPr>
      <t xml:space="preserve"> The Bloomberg Emerging Markets Large, Mid, and Small Cap Net Return USD Index is a float market-cap-weighted equity index that covers 99% of the market capitalization of the emerging markets. Index code: EMLSN. Previously (6/30/21 to 3/31/24), the Benchmark was the Morningstar Emerging Markets Net Return USD Index, an index that measures the performance of emerging markets targeting the top 97% of stocks by market capitalization. The index does not incorporate Morningstar’s environmental, social, or governance (ESG) criteria. Index code: MEMMN. Previously (3/31/12 to 3/31/21), the Benchmark was the MSCI Emerging Markets Total Return Index, Standard (Large+Mid Cap) Core, Gross (dividends reinvested), USD, a free float-adjusted market capitalization index designed to measure equity market performance of emerging markets. Index code: GDUEEGF. It is not possible to invest directly in an index.</t>
    </r>
  </si>
  <si>
    <r>
      <t>Bloomberg Emerging Markets Large, Mid, and Small Cap Net Return USD Index</t>
    </r>
    <r>
      <rPr>
        <b/>
        <vertAlign val="superscript"/>
        <sz val="12"/>
        <color theme="1"/>
        <rFont val="Calibri"/>
        <family val="2"/>
      </rPr>
      <t>1,2</t>
    </r>
  </si>
  <si>
    <r>
      <rPr>
        <i/>
        <vertAlign val="superscript"/>
        <sz val="11"/>
        <color theme="1"/>
        <rFont val="Calibri"/>
        <family val="2"/>
      </rPr>
      <t>1</t>
    </r>
    <r>
      <rPr>
        <i/>
        <sz val="11"/>
        <color theme="1"/>
        <rFont val="Calibri"/>
        <family val="2"/>
      </rPr>
      <t xml:space="preserve"> The Bloomberg Emerging Markets Large, Mid, and Small Cap Net Return USD Index is a float market-cap-weighted equity index that covers 99% of the market capitalization of the emerging markets. Index code: EMLSN.</t>
    </r>
  </si>
  <si>
    <r>
      <rPr>
        <i/>
        <vertAlign val="superscript"/>
        <sz val="11"/>
        <color theme="1"/>
        <rFont val="Calibri"/>
        <family val="2"/>
      </rPr>
      <t>2</t>
    </r>
    <r>
      <rPr>
        <i/>
        <sz val="11"/>
        <color theme="1"/>
        <rFont val="Calibri"/>
        <family val="2"/>
      </rPr>
      <t xml:space="preserve"> The Bloomberg Emerging Markets Large, Mid, and Small Cap Net Return USD Index was added as a benchmark for the Fund effective August 31, 2023.</t>
    </r>
  </si>
  <si>
    <t>BMG4587L1090</t>
  </si>
  <si>
    <t>HKL SP</t>
  </si>
  <si>
    <t>Hongkong Land Holdings, Ltd.</t>
  </si>
  <si>
    <t>Seafarer Overseas Value Fund (SIVLX/SFVLX/SFVRX)</t>
  </si>
  <si>
    <t>Market Value of Fund Position (USD)</t>
  </si>
  <si>
    <t>30-Day SEC Yield, Subsidized (%) - SFVRX</t>
  </si>
  <si>
    <t>30-Day SEC Yield, Unsubsidized (%) - SFVRX</t>
  </si>
  <si>
    <r>
      <t>Fund Distribution Yield (%) - SFVRX</t>
    </r>
    <r>
      <rPr>
        <vertAlign val="superscript"/>
        <sz val="12"/>
        <color theme="1"/>
        <rFont val="Calibri"/>
        <family val="2"/>
      </rPr>
      <t>2</t>
    </r>
  </si>
  <si>
    <r>
      <rPr>
        <i/>
        <vertAlign val="superscript"/>
        <sz val="11"/>
        <color theme="1"/>
        <rFont val="Calibri"/>
        <family val="2"/>
      </rPr>
      <t>4</t>
    </r>
    <r>
      <rPr>
        <i/>
        <sz val="11"/>
        <color theme="1"/>
        <rFont val="Calibri"/>
        <family val="2"/>
      </rPr>
      <t xml:space="preserve"> Gross Investment Portfolio Yield = gross yield for the underlying investment portfolio, estimated based on the dividend yield for common and preferred stocks and yield to maturity for bonds. This measure excludes the impact of cash, cash equivalents, and any yield earned on such assets (i.e., the yield is measured only for that portion of the portfolio which is invested in securities). This measure of yield does not account for offsetting Fund expenses and other costs, and consequently it should not be construed as the net yield that an investor in the Fund would receive.</t>
    </r>
  </si>
  <si>
    <r>
      <t>Gross Investment Portfolio Yield (%)</t>
    </r>
    <r>
      <rPr>
        <vertAlign val="superscript"/>
        <sz val="12"/>
        <color theme="1"/>
        <rFont val="Calibri"/>
        <family val="2"/>
      </rPr>
      <t>3,4</t>
    </r>
  </si>
  <si>
    <r>
      <t xml:space="preserve">SIVLX (Institutional Class) </t>
    </r>
    <r>
      <rPr>
        <i/>
        <sz val="12"/>
        <color theme="1"/>
        <rFont val="Calibri"/>
        <family val="2"/>
      </rPr>
      <t>(Inception date: 5/31/16)</t>
    </r>
  </si>
  <si>
    <r>
      <t xml:space="preserve">SFVLX (Investor Class) </t>
    </r>
    <r>
      <rPr>
        <i/>
        <sz val="12"/>
        <color theme="1"/>
        <rFont val="Calibri"/>
        <family val="2"/>
      </rPr>
      <t>(Inception date: 5/31/16)</t>
    </r>
  </si>
  <si>
    <r>
      <t xml:space="preserve">SFVRX (Retail Class) </t>
    </r>
    <r>
      <rPr>
        <i/>
        <sz val="12"/>
        <color theme="1"/>
        <rFont val="Calibri"/>
        <family val="2"/>
      </rPr>
      <t>(Inception date: 8/30/24)</t>
    </r>
  </si>
  <si>
    <t>INCEPTION – SIVLX, SFVLX</t>
  </si>
  <si>
    <t>INCEPTION – SFVRX</t>
  </si>
  <si>
    <r>
      <t>Total Return Since Inception - Annualized</t>
    </r>
    <r>
      <rPr>
        <vertAlign val="superscript"/>
        <sz val="12"/>
        <color theme="1"/>
        <rFont val="Calibri"/>
        <family val="2"/>
      </rPr>
      <t>3</t>
    </r>
  </si>
  <si>
    <r>
      <t>Total Return Since Inception - Cumulative</t>
    </r>
    <r>
      <rPr>
        <vertAlign val="superscript"/>
        <sz val="12"/>
        <color theme="1"/>
        <rFont val="Calibri"/>
        <family val="2"/>
      </rPr>
      <t>3</t>
    </r>
  </si>
  <si>
    <r>
      <rPr>
        <i/>
        <vertAlign val="superscript"/>
        <sz val="11"/>
        <color theme="1"/>
        <rFont val="Calibri"/>
        <family val="2"/>
      </rPr>
      <t>3</t>
    </r>
    <r>
      <rPr>
        <i/>
        <sz val="11"/>
        <color theme="1"/>
        <rFont val="Calibri"/>
        <family val="2"/>
      </rPr>
      <t xml:space="preserve"> “Since Inception” returns for the Bloomberg and Morningstar indices are as of the inception date of the Fund’s Institutional and Investor share classes.</t>
    </r>
  </si>
  <si>
    <r>
      <t>Morningstar Emerging Markets Net Return USD Index</t>
    </r>
    <r>
      <rPr>
        <b/>
        <vertAlign val="superscript"/>
        <sz val="12"/>
        <color theme="1"/>
        <rFont val="Calibri"/>
        <family val="2"/>
      </rPr>
      <t>4,5</t>
    </r>
  </si>
  <si>
    <r>
      <rPr>
        <i/>
        <vertAlign val="superscript"/>
        <sz val="11"/>
        <color theme="1"/>
        <rFont val="Calibri"/>
        <family val="2"/>
      </rPr>
      <t>4</t>
    </r>
    <r>
      <rPr>
        <i/>
        <sz val="11"/>
        <color theme="1"/>
        <rFont val="Calibri"/>
        <family val="2"/>
      </rPr>
      <t xml:space="preserve"> The Morningstar Emerging Markets Net Return USD Index measures the performance of emerging markets targeting the top 97% of stocks by market capitalization. The index does not incorporate Morningstar’s environmental, social, or governance (ESG) criteria. Index code: MEMMN.</t>
    </r>
  </si>
  <si>
    <r>
      <rPr>
        <i/>
        <vertAlign val="superscript"/>
        <sz val="11"/>
        <color theme="1"/>
        <rFont val="Calibri"/>
        <family val="2"/>
      </rPr>
      <t>5</t>
    </r>
    <r>
      <rPr>
        <i/>
        <sz val="11"/>
        <color theme="1"/>
        <rFont val="Calibri"/>
        <family val="2"/>
      </rPr>
      <t xml:space="preserve"> The Morningstar Emerging Markets Net Return USD Index was added as a benchmark for the Fund effective August 31, 2020.</t>
    </r>
  </si>
  <si>
    <r>
      <rPr>
        <i/>
        <sz val="12"/>
        <color theme="1"/>
        <rFont val="Calibri"/>
        <family val="2"/>
      </rPr>
      <t xml:space="preserve">Beginning 6/30/24: </t>
    </r>
    <r>
      <rPr>
        <sz val="12"/>
        <color theme="1"/>
        <rFont val="Calibri"/>
        <family val="2"/>
      </rPr>
      <t>relative to the Bloomberg Emerging Markets Large, Mid, and Small Cap Net Return USD Index</t>
    </r>
    <r>
      <rPr>
        <vertAlign val="superscript"/>
        <sz val="12"/>
        <color theme="1"/>
        <rFont val="Calibri"/>
        <family val="2"/>
      </rPr>
      <t>1</t>
    </r>
    <r>
      <rPr>
        <sz val="12"/>
        <color theme="1"/>
        <rFont val="Calibri"/>
        <family val="2"/>
      </rPr>
      <t xml:space="preserve"> except where the S&amp;P 500</t>
    </r>
    <r>
      <rPr>
        <vertAlign val="superscript"/>
        <sz val="12"/>
        <color theme="1"/>
        <rFont val="Calibri"/>
        <family val="2"/>
      </rPr>
      <t>8</t>
    </r>
    <r>
      <rPr>
        <sz val="12"/>
        <color theme="1"/>
        <rFont val="Calibri"/>
        <family val="2"/>
      </rPr>
      <t xml:space="preserve"> is noted</t>
    </r>
    <r>
      <rPr>
        <i/>
        <sz val="12"/>
        <color theme="1"/>
        <rFont val="Calibri"/>
        <family val="2"/>
      </rPr>
      <t xml:space="preserve">. For 9/30/21 to 3/31/24: </t>
    </r>
    <r>
      <rPr>
        <sz val="12"/>
        <color theme="1"/>
        <rFont val="Calibri"/>
        <family val="2"/>
      </rPr>
      <t>relative to the Morningstar Emerging Markets Net Return USD Index</t>
    </r>
    <r>
      <rPr>
        <vertAlign val="superscript"/>
        <sz val="12"/>
        <color theme="1"/>
        <rFont val="Calibri"/>
        <family val="2"/>
      </rPr>
      <t>4</t>
    </r>
    <r>
      <rPr>
        <sz val="12"/>
        <color theme="1"/>
        <rFont val="Calibri"/>
        <family val="2"/>
      </rPr>
      <t xml:space="preserve"> except where the S&amp;P 500 Index</t>
    </r>
    <r>
      <rPr>
        <vertAlign val="superscript"/>
        <sz val="12"/>
        <color theme="1"/>
        <rFont val="Calibri"/>
        <family val="2"/>
      </rPr>
      <t>8</t>
    </r>
    <r>
      <rPr>
        <sz val="12"/>
        <color theme="1"/>
        <rFont val="Calibri"/>
        <family val="2"/>
      </rPr>
      <t xml:space="preserve"> is noted.</t>
    </r>
    <r>
      <rPr>
        <i/>
        <sz val="12"/>
        <color theme="1"/>
        <rFont val="Calibri"/>
        <family val="2"/>
      </rPr>
      <t xml:space="preserve"> For 6/30/19 to 6/30/21: </t>
    </r>
    <r>
      <rPr>
        <sz val="12"/>
        <color theme="1"/>
        <rFont val="Calibri"/>
        <family val="2"/>
      </rPr>
      <t>relative to the MSCI Emerging Markets Total Return USD Index</t>
    </r>
    <r>
      <rPr>
        <vertAlign val="superscript"/>
        <sz val="12"/>
        <color theme="1"/>
        <rFont val="Calibri"/>
        <family val="2"/>
      </rPr>
      <t>6,7</t>
    </r>
    <r>
      <rPr>
        <sz val="12"/>
        <color theme="1"/>
        <rFont val="Calibri"/>
        <family val="2"/>
      </rPr>
      <t xml:space="preserve"> except where the S&amp;P 500 Index</t>
    </r>
    <r>
      <rPr>
        <vertAlign val="superscript"/>
        <sz val="12"/>
        <color theme="1"/>
        <rFont val="Calibri"/>
        <family val="2"/>
      </rPr>
      <t>8</t>
    </r>
    <r>
      <rPr>
        <sz val="12"/>
        <color theme="1"/>
        <rFont val="Calibri"/>
        <family val="2"/>
      </rPr>
      <t xml:space="preserve"> is noted.</t>
    </r>
  </si>
  <si>
    <r>
      <t>R-squared vs. S&amp;P 500 Index</t>
    </r>
    <r>
      <rPr>
        <vertAlign val="superscript"/>
        <sz val="12"/>
        <color theme="1"/>
        <rFont val="Calibri (Body)"/>
      </rPr>
      <t>8</t>
    </r>
  </si>
  <si>
    <r>
      <t>Source: Morningstar.</t>
    </r>
    <r>
      <rPr>
        <i/>
        <vertAlign val="superscript"/>
        <sz val="11"/>
        <color theme="1"/>
        <rFont val="Calibri (Body)"/>
      </rPr>
      <t>10</t>
    </r>
  </si>
  <si>
    <r>
      <rPr>
        <i/>
        <vertAlign val="superscript"/>
        <sz val="11"/>
        <color theme="1"/>
        <rFont val="Calibri"/>
        <family val="2"/>
      </rPr>
      <t>6</t>
    </r>
    <r>
      <rPr>
        <i/>
        <sz val="11"/>
        <color theme="1"/>
        <rFont val="Calibri"/>
        <family val="2"/>
      </rPr>
      <t xml:space="preserve"> The MSCI Emerging Markets Total Return Index, Standard (Large+Mid Cap) Core, Gross (dividends reinvested), USD is a free float-adjusted market capitalization index designed to measure equity market performance of emerging markets. Index code: GDUEEGF. </t>
    </r>
  </si>
  <si>
    <r>
      <rPr>
        <i/>
        <vertAlign val="superscript"/>
        <sz val="11"/>
        <color theme="1"/>
        <rFont val="Calibri"/>
        <family val="2"/>
      </rPr>
      <t>7</t>
    </r>
    <r>
      <rPr>
        <i/>
        <sz val="11"/>
        <color theme="1"/>
        <rFont val="Calibri"/>
        <family val="2"/>
      </rPr>
      <t xml:space="preserve"> The MSCI Emerging Markets Total Return USD Index was a benchmark for the Fund from the Fund’s inception (May 31, 2016) to August 30, 2022.</t>
    </r>
  </si>
  <si>
    <r>
      <rPr>
        <i/>
        <vertAlign val="superscript"/>
        <sz val="11"/>
        <color theme="1"/>
        <rFont val="Calibri"/>
        <family val="2"/>
      </rPr>
      <t>8</t>
    </r>
    <r>
      <rPr>
        <i/>
        <sz val="11"/>
        <color theme="1"/>
        <rFont val="Calibri"/>
        <family val="2"/>
      </rPr>
      <t xml:space="preserve"> The S&amp;P 500 Total Return Index is a stock market index based on the market capitalizations of 500 large companies with common stock listed on the NYSE or NASDAQ. </t>
    </r>
  </si>
  <si>
    <r>
      <rPr>
        <i/>
        <vertAlign val="superscript"/>
        <sz val="11"/>
        <color theme="1"/>
        <rFont val="Calibri"/>
        <family val="2"/>
      </rPr>
      <t>9</t>
    </r>
    <r>
      <rPr>
        <i/>
        <sz val="11"/>
        <color theme="1"/>
        <rFont val="Calibri"/>
        <family val="2"/>
      </rPr>
      <t xml:space="preserve"> "Since Incept" is as of May 31, 2016.</t>
    </r>
  </si>
  <si>
    <r>
      <rPr>
        <i/>
        <vertAlign val="superscript"/>
        <sz val="11"/>
        <color theme="1"/>
        <rFont val="Calibri"/>
        <family val="2"/>
      </rPr>
      <t>10</t>
    </r>
    <r>
      <rPr>
        <i/>
        <sz val="11"/>
        <color theme="1"/>
        <rFont val="Calibri"/>
        <family val="2"/>
      </rPr>
      <t xml:space="preserve"> © Morningstar, Inc. All rights reserved. The data in the Return Characteristics table is proprietary to Morningstar and/or its content providers; may not be copied or distributed; and is not warranted to be accurate, complete, or timely. Neither Morningstar nor its content providers are responsible for any damages or losses arising from any use of this information. Past performance is no guarantee of future results.</t>
    </r>
  </si>
  <si>
    <r>
      <t>Since Incept</t>
    </r>
    <r>
      <rPr>
        <vertAlign val="superscript"/>
        <sz val="11"/>
        <color theme="1"/>
        <rFont val="Calibri"/>
        <family val="2"/>
      </rPr>
      <t>9</t>
    </r>
  </si>
  <si>
    <r>
      <rPr>
        <i/>
        <vertAlign val="superscript"/>
        <sz val="11"/>
        <color theme="1"/>
        <rFont val="Calibri"/>
        <family val="2"/>
      </rPr>
      <t>6</t>
    </r>
    <r>
      <rPr>
        <i/>
        <sz val="11"/>
        <color theme="1"/>
        <rFont val="Calibri"/>
        <family val="2"/>
      </rPr>
      <t xml:space="preserve"> The MSCI Emerging Markets Total Return Index, Standard (Large+Mid Cap) Core, Gross (dividends reinvested), USD is a free float-adjusted market capitalization index designed to measure equity market performance of emerging markets. Index code: GDUEEGF.</t>
    </r>
  </si>
  <si>
    <r>
      <t>Expenses</t>
    </r>
    <r>
      <rPr>
        <b/>
        <u/>
        <vertAlign val="superscript"/>
        <sz val="12"/>
        <color theme="1"/>
        <rFont val="Calibri"/>
        <family val="2"/>
      </rPr>
      <t>11</t>
    </r>
  </si>
  <si>
    <r>
      <t>Net Expense Ratio (Contractual Expense Limitation)</t>
    </r>
    <r>
      <rPr>
        <vertAlign val="superscript"/>
        <sz val="12"/>
        <color theme="1"/>
        <rFont val="Calibri"/>
        <family val="2"/>
      </rPr>
      <t>11</t>
    </r>
    <r>
      <rPr>
        <sz val="12"/>
        <color theme="1"/>
        <rFont val="Calibri"/>
        <family val="2"/>
      </rPr>
      <t xml:space="preserve"> (source: Prospectus)</t>
    </r>
  </si>
  <si>
    <r>
      <rPr>
        <i/>
        <vertAlign val="superscript"/>
        <sz val="11"/>
        <color theme="1"/>
        <rFont val="Calibri"/>
        <family val="2"/>
      </rPr>
      <t xml:space="preserve">12 </t>
    </r>
    <r>
      <rPr>
        <i/>
        <sz val="11"/>
        <color theme="1"/>
        <rFont val="Calibri"/>
        <family val="2"/>
      </rPr>
      <t>Annualized.</t>
    </r>
  </si>
  <si>
    <r>
      <t>FY16-17</t>
    </r>
    <r>
      <rPr>
        <b/>
        <u/>
        <vertAlign val="superscript"/>
        <sz val="12"/>
        <color theme="1"/>
        <rFont val="Calibri"/>
        <family val="2"/>
      </rPr>
      <t>13</t>
    </r>
  </si>
  <si>
    <r>
      <rPr>
        <i/>
        <vertAlign val="superscript"/>
        <sz val="11"/>
        <color theme="1"/>
        <rFont val="Calibri"/>
        <family val="2"/>
      </rPr>
      <t>13</t>
    </r>
    <r>
      <rPr>
        <i/>
        <sz val="11"/>
        <color theme="1"/>
        <rFont val="Calibri"/>
        <family val="2"/>
      </rPr>
      <t xml:space="preserve"> 5/31/16 (Inception) – 4/30/17.  For a period less than one year; not annualized.</t>
    </r>
  </si>
  <si>
    <t>VGG0457F1071</t>
  </si>
  <si>
    <t>ARCO</t>
  </si>
  <si>
    <t>B529PQ0</t>
  </si>
  <si>
    <t>Uruguay</t>
  </si>
  <si>
    <t>Top 5 Performance Contributors and Detractors 2024</t>
  </si>
  <si>
    <t>SFVRX (Retail Class)</t>
  </si>
  <si>
    <t>Arcos Dorados Holdings, Inc. ADR</t>
  </si>
  <si>
    <t>IN9628A01018</t>
  </si>
  <si>
    <t>UPLLPPIN</t>
  </si>
  <si>
    <t>BRZX7N4</t>
  </si>
  <si>
    <t>UPL, Ltd. Rights</t>
  </si>
  <si>
    <t>Attribution by Region 2024</t>
  </si>
  <si>
    <t>12/31/23 - 12/31/24</t>
  </si>
  <si>
    <t>Attribution by Market Capitalization 2024</t>
  </si>
  <si>
    <t>Attribution by Sector 2024</t>
  </si>
  <si>
    <t>FY24-25</t>
  </si>
  <si>
    <t>2025-04</t>
  </si>
  <si>
    <t>Lion Finance Group PLC</t>
  </si>
  <si>
    <t>MXP370711014</t>
  </si>
  <si>
    <t>GFNORTEO</t>
  </si>
  <si>
    <t>Grupo Financiero Banorte SAB de CV</t>
  </si>
  <si>
    <t>IN9628A01026</t>
  </si>
  <si>
    <t>BMCZM22</t>
  </si>
  <si>
    <t>Fund performance is presented in U.S. dollar terms, with U.S. jurisdiction distributions reinvested on a gross (pre-tax) basis.  For the Bloomberg and Morningstar indices, performance is calculated to reflect the reinvestment of dividends, capital gains, and other corporate actions net of foreign jurisdiction withholding taxes.  The performance data quoted represents past performance and does not guarantee future results. Future returns may be lower or higher. The investment return and principal value will fluctuate so that an investor's shares, when redeemed, may be worth more or less than the original cost. To obtain the Fund's most recent month-end performance, visit seafarerfunds.com or call (855) 732-9220.</t>
  </si>
  <si>
    <t>Source: beginning 3/31/24, Morningstar; for 6/30/16 to 12/31/23, Bloomberg.</t>
  </si>
  <si>
    <t xml:space="preserve">The inception date of the Fund's Institutional and Investor Classes is May 31, 2016.  The inception date of the Fund's Retail Class is August 30, 2024. </t>
  </si>
  <si>
    <t>Gross expense ratio: 1.14% for Institutional Class; 1.19% for Investor Class; 1.39% for Retail Class.</t>
  </si>
  <si>
    <r>
      <rPr>
        <i/>
        <vertAlign val="superscript"/>
        <sz val="11"/>
        <color theme="1"/>
        <rFont val="Calibri"/>
        <family val="2"/>
      </rPr>
      <t xml:space="preserve">11 </t>
    </r>
    <r>
      <rPr>
        <i/>
        <sz val="11"/>
        <color theme="1"/>
        <rFont val="Calibri"/>
        <family val="2"/>
      </rPr>
      <t>As of August 31, 2025, Seafarer Capital Partners, LLC has agreed contractually to waive and/or reimburse fees or expenses in order to limit Total Annual Fund Operating Expenses After Fee Waiver / Expense Reimbursements (inclusive of acquired fund fees and expenses, and exclusive of brokerage expenses, interest expenses, taxes and extraordinary expenses) to 1.05%, 1.15%, and 1.35% of the Fund’s average daily net assets for the Institutional, Investor, and Retail share classes, respectively. This agreement shall continue at least through August 31, 2026.</t>
    </r>
  </si>
  <si>
    <t xml:space="preserve">Net expense ratio: 1.05% for Institutional Class; 1.15% for Investor Class; 1.35% for Retail Class.  Gross expense ratio: 1.14% for Institutional Class; 1.19% for Investor Class; 1.39% for Retail Class.  </t>
  </si>
  <si>
    <t>FY25-26</t>
  </si>
  <si>
    <t>2026-04</t>
  </si>
  <si>
    <t>AEE01195A234</t>
  </si>
  <si>
    <t>ADNOCGAS</t>
  </si>
  <si>
    <t>BPJLW35</t>
  </si>
  <si>
    <t>Adnoc Gas PLC</t>
  </si>
  <si>
    <t>Top 5 Performance Contributors and Detractors 2025</t>
  </si>
  <si>
    <t>Tata Motors Passenger Vehicles Limited</t>
  </si>
  <si>
    <r>
      <t>Global Ports Investments PLC</t>
    </r>
    <r>
      <rPr>
        <vertAlign val="superscript"/>
        <sz val="12"/>
        <color theme="1"/>
        <rFont val="Calibri (Body)"/>
      </rPr>
      <t>2</t>
    </r>
  </si>
  <si>
    <r>
      <t>Salik Co. PJSC</t>
    </r>
    <r>
      <rPr>
        <vertAlign val="superscript"/>
        <sz val="12"/>
        <color theme="1"/>
        <rFont val="Calibri (Body)"/>
      </rPr>
      <t>2</t>
    </r>
  </si>
  <si>
    <t>Attribution by Region 2025</t>
  </si>
  <si>
    <t>12/31/24 - 12/31/25</t>
  </si>
  <si>
    <t>Attribution by Market Capitalization 2025</t>
  </si>
  <si>
    <t>Attribution by Sector 2025</t>
  </si>
  <si>
    <t>INE040A01034</t>
  </si>
  <si>
    <t>HDFCB IN</t>
  </si>
  <si>
    <t>BK1N461</t>
  </si>
  <si>
    <t>HDFC Bank, Ltd.</t>
  </si>
  <si>
    <t>US86959K1051</t>
  </si>
  <si>
    <t>SUZ</t>
  </si>
  <si>
    <t>INE1TAE01010</t>
  </si>
  <si>
    <t>TMCV IN</t>
  </si>
  <si>
    <t>BSNRFT7</t>
  </si>
  <si>
    <t>Tata Motors Limited</t>
  </si>
  <si>
    <t>TMPV IN</t>
  </si>
  <si>
    <t>Suzano SA ADR</t>
  </si>
  <si>
    <t>KR7443060009</t>
  </si>
  <si>
    <t>443060KS</t>
  </si>
  <si>
    <t>BRJRZT4</t>
  </si>
  <si>
    <t>HD Hyundai Marine Solution Co., Ltd.</t>
  </si>
  <si>
    <t>Top 5 Performance Contributors and Detractors - Last 12 Months as of 6/30/26</t>
  </si>
  <si>
    <t>Attribution by Region - Last 12 Months as of 6/30/26</t>
  </si>
  <si>
    <t>6/30/25 - 6/30/26</t>
  </si>
  <si>
    <t>Attribution by Sector - Last 12 Months as of 6/30/26</t>
  </si>
  <si>
    <t>Attribution by Market Capitalization - Last 12 Months as of 6/30/26</t>
  </si>
  <si>
    <t>Total Return - 10 Yr - Annualized</t>
  </si>
  <si>
    <r>
      <rPr>
        <i/>
        <vertAlign val="superscript"/>
        <sz val="10"/>
        <color theme="1"/>
        <rFont val="Calibri"/>
        <family val="2"/>
      </rPr>
      <t>1</t>
    </r>
    <r>
      <rPr>
        <i/>
        <sz val="10"/>
        <color theme="1"/>
        <rFont val="Calibri"/>
        <family val="2"/>
      </rPr>
      <t xml:space="preserve"> This portfolio data should not be relied upon as a complete listing of the Fund’s holdings, as information on particular holdings may be withheld if it is in the Fund’s interest to do so. Typically, information on a holding is withheld if the Fund is actively transacting in the security (e.g., establishing or exiting the position), and the Fund’s Portfolio Manager believes in good faith that public disclosure could impede that effort. As of 6/30/26 no Fund holdings have been withheld from this portfolio data.</t>
    </r>
  </si>
  <si>
    <t>BRSAUDACNOR9</t>
  </si>
  <si>
    <t>SAUD3 BZ</t>
  </si>
  <si>
    <t>BX686Y4</t>
  </si>
  <si>
    <t>HK0019000162</t>
  </si>
  <si>
    <t>19 HK</t>
  </si>
  <si>
    <t>Swire Pacific, Ltd. CL A</t>
  </si>
  <si>
    <t>HK0087000532</t>
  </si>
  <si>
    <t>87 HK</t>
  </si>
  <si>
    <t>Swire Pacific, Ltd. CL B</t>
  </si>
  <si>
    <t>Bradsaude SA</t>
  </si>
  <si>
    <r>
      <rPr>
        <i/>
        <sz val="12"/>
        <color theme="1"/>
        <rFont val="Calibri"/>
        <family val="2"/>
      </rPr>
      <t>Beginning 3/31/26:</t>
    </r>
    <r>
      <rPr>
        <sz val="12"/>
        <color theme="1"/>
        <rFont val="Calibri"/>
        <family val="2"/>
      </rPr>
      <t xml:space="preserve"> Active Share vs. the Morningstar Emerging Markets Net Return USD Index.</t>
    </r>
    <r>
      <rPr>
        <vertAlign val="superscript"/>
        <sz val="12"/>
        <color theme="1"/>
        <rFont val="Calibri"/>
        <family val="2"/>
      </rPr>
      <t>4</t>
    </r>
    <r>
      <rPr>
        <sz val="12"/>
        <color theme="1"/>
        <rFont val="Calibri"/>
        <family val="2"/>
      </rPr>
      <t xml:space="preserve"> </t>
    </r>
    <r>
      <rPr>
        <i/>
        <sz val="12"/>
        <color theme="1"/>
        <rFont val="Calibri"/>
        <family val="2"/>
      </rPr>
      <t xml:space="preserve">For 3/31/24 to 12/31/25: </t>
    </r>
    <r>
      <rPr>
        <sz val="12"/>
        <color theme="1"/>
        <rFont val="Calibri"/>
        <family val="2"/>
      </rPr>
      <t xml:space="preserve">Morningstar calculates Active Share using the ETF proxy benchmark of the Morningstar category assigned index. </t>
    </r>
    <r>
      <rPr>
        <i/>
        <sz val="12"/>
        <color theme="1"/>
        <rFont val="Calibri"/>
        <family val="2"/>
      </rPr>
      <t>For 9/30/21 to 12/31/23:</t>
    </r>
    <r>
      <rPr>
        <sz val="12"/>
        <color theme="1"/>
        <rFont val="Calibri"/>
        <family val="2"/>
      </rPr>
      <t xml:space="preserve"> Active Share vs. the Morningstar Emerging Markets Net Return USD Index.</t>
    </r>
    <r>
      <rPr>
        <vertAlign val="superscript"/>
        <sz val="12"/>
        <color theme="1"/>
        <rFont val="Calibri"/>
        <family val="2"/>
      </rPr>
      <t>4</t>
    </r>
    <r>
      <rPr>
        <i/>
        <sz val="12"/>
        <color theme="1"/>
        <rFont val="Calibri"/>
        <family val="2"/>
      </rPr>
      <t xml:space="preserve"> For 6/30/16 to 6/30/21:</t>
    </r>
    <r>
      <rPr>
        <sz val="12"/>
        <color theme="1"/>
        <rFont val="Calibri"/>
        <family val="2"/>
      </rPr>
      <t xml:space="preserve"> Active Share vs. the MSCI Emerging Markets Total Return USD Index.</t>
    </r>
    <r>
      <rPr>
        <vertAlign val="superscript"/>
        <sz val="12"/>
        <color theme="1"/>
        <rFont val="Calibri"/>
        <family val="2"/>
      </rPr>
      <t>6,7</t>
    </r>
  </si>
  <si>
    <r>
      <t xml:space="preserve">Active Share </t>
    </r>
    <r>
      <rPr>
        <sz val="11"/>
        <color theme="1"/>
        <rFont val="Calibri"/>
        <family val="2"/>
      </rPr>
      <t>is a similarity measure of the equity holdings of a fund and its benchmark. An Active Share score of 0 (zero) indicates that the equity portion of a fund and its benchmark are the same equities in the same proportions. An Active Share score of 100 indicates that the equity portion of the fund and its benchmark have no common holdings. Active Share is a complement to returns-based similarity measures like best fit r-squared and tracking error as it captures the differences in the actual holdings. Effective 3/31/26, Morningstar calculates Active Share for the Seafarer Funds using the Morningstar Emerging Markets Net Return USD Index. Source: Morningstar.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</si>
</sst>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4" formatCode="_(&quot;$&quot;* #,##0.00_);_(&quot;$&quot;* \(#,##0.00\);_(&quot;$&quot;* &quot;-&quot;??_);_(@_)"/>
    <numFmt numFmtId="43" formatCode="_(* #,##0.00_);_(* \(#,##0.00\);_(* &quot;-&quot;??_);_(@_)"/>
    <numFmt numFmtId="164" formatCode="_(* #,##0_);_(* \(#,##0\);_(* &quot;-&quot;??_);_(@_)"/>
    <numFmt numFmtId="165" formatCode="0.0"/>
    <numFmt numFmtId="166" formatCode="&quot;$&quot;#,##0.00"/>
    <numFmt numFmtId="167" formatCode="&quot;$&quot;#,##0.00000_);[Red]\(&quot;$&quot;#,##0.00000\)"/>
    <numFmt numFmtId="168" formatCode="#,##0;\(#,##0\);\–;@"/>
    <numFmt numFmtId="169" formatCode="0.0%"/>
    <numFmt numFmtId="170" formatCode="&quot;$&quot;#,##0.00000"/>
    <numFmt numFmtId="171" formatCode="#,##0.00;\(#,##0.00\);0;@"/>
    <numFmt numFmtId="172" formatCode="#,##0.00;\(#,##0.00\);\–;@"/>
    <numFmt numFmtId="173" formatCode="#,##0.0"/>
    <numFmt numFmtId="174" formatCode="#,##0.000;\(#,##0.000\);\–;@"/>
    <numFmt numFmtId="175" formatCode="_(&quot;$&quot;* #,##0_);_(&quot;$&quot;* \(#,##0\);_(&quot;$&quot;* &quot;-&quot;??_);_(@_)"/>
  </numFmts>
  <fonts count="60"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10"/>
      <color indexed="8"/>
      <name val="Calibri"/>
      <family val="2"/>
    </font>
    <font>
      <b/>
      <sz val="10"/>
      <color indexed="8"/>
      <name val="Calibri"/>
      <family val="2"/>
    </font>
    <font>
      <sz val="8"/>
      <name val="Arial"/>
      <family val="2"/>
    </font>
    <font>
      <sz val="14"/>
      <color indexed="9"/>
      <name val="Calibri"/>
      <family val="2"/>
    </font>
    <font>
      <sz val="12"/>
      <color indexed="10"/>
      <name val="Calibri"/>
      <family val="2"/>
    </font>
    <font>
      <i/>
      <sz val="12"/>
      <color theme="1"/>
      <name val="Calibri"/>
      <family val="2"/>
    </font>
    <font>
      <sz val="12"/>
      <color theme="1"/>
      <name val="Calibri"/>
      <family val="2"/>
    </font>
    <font>
      <sz val="11"/>
      <color theme="1"/>
      <name val="Calibri"/>
      <family val="2"/>
    </font>
    <font>
      <i/>
      <sz val="11"/>
      <color theme="1"/>
      <name val="Calibri"/>
      <family val="2"/>
    </font>
    <font>
      <i/>
      <vertAlign val="superscript"/>
      <sz val="11"/>
      <color theme="1"/>
      <name val="Calibri"/>
      <family val="2"/>
    </font>
    <font>
      <sz val="10"/>
      <color theme="1"/>
      <name val="Calibri"/>
      <family val="2"/>
    </font>
    <font>
      <b/>
      <sz val="12"/>
      <color theme="1"/>
      <name val="Calibri"/>
      <family val="2"/>
    </font>
    <font>
      <b/>
      <u/>
      <sz val="12"/>
      <color theme="1"/>
      <name val="Calibri"/>
      <family val="2"/>
    </font>
    <font>
      <u/>
      <sz val="12"/>
      <color theme="10"/>
      <name val="Calibri"/>
      <family val="2"/>
    </font>
    <font>
      <vertAlign val="superscript"/>
      <sz val="12"/>
      <color theme="1"/>
      <name val="Calibri"/>
      <family val="2"/>
    </font>
    <font>
      <i/>
      <sz val="9"/>
      <color theme="1"/>
      <name val="Calibri"/>
      <family val="2"/>
    </font>
    <font>
      <sz val="8"/>
      <color theme="1"/>
      <name val="Calibri"/>
      <family val="2"/>
    </font>
    <font>
      <u/>
      <sz val="12"/>
      <color theme="1"/>
      <name val="Calibri"/>
      <family val="2"/>
    </font>
    <font>
      <b/>
      <u/>
      <vertAlign val="superscript"/>
      <sz val="12"/>
      <color theme="1"/>
      <name val="Calibri"/>
      <family val="2"/>
    </font>
    <font>
      <b/>
      <vertAlign val="superscript"/>
      <sz val="12"/>
      <color theme="1"/>
      <name val="Calibri"/>
      <family val="2"/>
    </font>
    <font>
      <sz val="12"/>
      <name val="Calibri"/>
      <family val="2"/>
    </font>
    <font>
      <sz val="8"/>
      <name val="Calibri"/>
      <family val="2"/>
      <scheme val="minor"/>
    </font>
    <font>
      <b/>
      <i/>
      <sz val="12"/>
      <color theme="1"/>
      <name val="Calibri"/>
      <family val="2"/>
    </font>
    <font>
      <b/>
      <i/>
      <u/>
      <sz val="12"/>
      <color theme="1"/>
      <name val="Calibri"/>
      <family val="2"/>
    </font>
    <font>
      <b/>
      <sz val="12"/>
      <color theme="1"/>
      <name val="Calibri"/>
      <family val="2"/>
      <scheme val="minor"/>
    </font>
    <font>
      <sz val="11"/>
      <color theme="1"/>
      <name val="Calibri"/>
      <family val="2"/>
      <scheme val="minor"/>
    </font>
    <font>
      <i/>
      <sz val="10"/>
      <color theme="1"/>
      <name val="Calibri"/>
      <family val="2"/>
    </font>
    <font>
      <b/>
      <i/>
      <sz val="10"/>
      <color theme="1"/>
      <name val="Calibri"/>
      <family val="2"/>
    </font>
    <font>
      <b/>
      <i/>
      <u/>
      <sz val="10"/>
      <color theme="1"/>
      <name val="Calibri"/>
      <family val="2"/>
    </font>
    <font>
      <sz val="10"/>
      <name val="Verdana"/>
      <family val="2"/>
    </font>
    <font>
      <sz val="12"/>
      <color theme="0"/>
      <name val="Calibri"/>
      <family val="2"/>
    </font>
    <font>
      <b/>
      <sz val="11"/>
      <color theme="1"/>
      <name val="Calibri"/>
      <family val="2"/>
    </font>
    <font>
      <i/>
      <sz val="11"/>
      <color theme="1"/>
      <name val="Calibri"/>
      <family val="2"/>
      <scheme val="minor"/>
    </font>
    <font>
      <sz val="12"/>
      <color rgb="FF92D050"/>
      <name val="Calibri"/>
      <family val="2"/>
    </font>
    <font>
      <b/>
      <i/>
      <sz val="12"/>
      <color theme="3" tint="0.39997558519241921"/>
      <name val="Calibri"/>
      <family val="2"/>
    </font>
    <font>
      <i/>
      <sz val="11"/>
      <color rgb="FF000000"/>
      <name val="Calibri"/>
      <family val="2"/>
      <scheme val="minor"/>
    </font>
    <font>
      <vertAlign val="superscript"/>
      <sz val="12"/>
      <color theme="1"/>
      <name val="Calibri (Body)"/>
    </font>
    <font>
      <sz val="9.6"/>
      <color rgb="FF999999"/>
      <name val="Helvetica Neue"/>
      <family val="2"/>
    </font>
    <font>
      <b/>
      <vertAlign val="superscript"/>
      <sz val="12"/>
      <color theme="1"/>
      <name val="Calibri (Body)"/>
    </font>
    <font>
      <i/>
      <vertAlign val="superscript"/>
      <sz val="11"/>
      <color theme="1"/>
      <name val="Calibri (Body)"/>
    </font>
    <font>
      <b/>
      <sz val="11"/>
      <color theme="1"/>
      <name val="Calibri"/>
      <family val="2"/>
      <scheme val="minor"/>
    </font>
    <font>
      <vertAlign val="superscript"/>
      <sz val="11"/>
      <color theme="1"/>
      <name val="Calibri"/>
      <family val="2"/>
    </font>
    <font>
      <i/>
      <sz val="12"/>
      <color theme="1"/>
      <name val="Calibri"/>
      <family val="2"/>
      <scheme val="minor"/>
    </font>
    <font>
      <sz val="12"/>
      <color rgb="FF000000"/>
      <name val="Calibri"/>
      <family val="2"/>
      <scheme val="minor"/>
    </font>
    <font>
      <sz val="9"/>
      <name val="Arial Unicode MS"/>
      <family val="2"/>
    </font>
    <font>
      <vertAlign val="superscript"/>
      <sz val="14"/>
      <color rgb="FFFFFFFF"/>
      <name val="Calibri"/>
      <family val="2"/>
    </font>
    <font>
      <i/>
      <vertAlign val="superscript"/>
      <sz val="10"/>
      <color theme="1"/>
      <name val="Calibri"/>
      <family val="2"/>
    </font>
    <font>
      <i/>
      <sz val="12"/>
      <color theme="1"/>
      <name val="Calibri (Body)"/>
    </font>
    <font>
      <sz val="12"/>
      <color theme="1"/>
      <name val="Calibri (Body)"/>
    </font>
    <font>
      <b/>
      <i/>
      <sz val="12"/>
      <color theme="1"/>
      <name val="Calibri (Body)"/>
    </font>
    <font>
      <b/>
      <sz val="12"/>
      <color theme="1"/>
      <name val="Calibri (Body)"/>
    </font>
    <font>
      <b/>
      <i/>
      <u/>
      <sz val="12"/>
      <color theme="1"/>
      <name val="Calibri (Body)"/>
    </font>
  </fonts>
  <fills count="4">
    <fill>
      <patternFill patternType="none"/>
    </fill>
    <fill>
      <patternFill patternType="gray125"/>
    </fill>
    <fill>
      <patternFill patternType="solid">
        <fgColor theme="4" tint="0.59999389629810485"/>
        <bgColor indexed="64"/>
      </patternFill>
    </fill>
    <fill>
      <patternFill patternType="solid">
        <fgColor rgb="FF5D7599"/>
        <bgColor indexed="64"/>
      </patternFill>
    </fill>
  </fills>
  <borders count="15">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thin">
        <color rgb="FF808080"/>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96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xf numFmtId="9" fontId="7"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0"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3" fillId="0" borderId="0"/>
    <xf numFmtId="9" fontId="3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7" fillId="0" borderId="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30">
    <xf numFmtId="0" fontId="0" fillId="0" borderId="0" xfId="0"/>
    <xf numFmtId="0" fontId="14" fillId="0" borderId="0" xfId="0" applyFont="1"/>
    <xf numFmtId="0" fontId="15" fillId="0" borderId="0" xfId="0" applyFont="1"/>
    <xf numFmtId="0" fontId="16" fillId="0" borderId="0" xfId="0" applyFont="1"/>
    <xf numFmtId="14" fontId="14" fillId="0" borderId="0" xfId="0" applyNumberFormat="1" applyFont="1"/>
    <xf numFmtId="0" fontId="19" fillId="0" borderId="0" xfId="0" applyFont="1"/>
    <xf numFmtId="14" fontId="19" fillId="0" borderId="0" xfId="0" applyNumberFormat="1" applyFont="1"/>
    <xf numFmtId="0" fontId="20" fillId="0" borderId="0" xfId="0" applyFont="1"/>
    <xf numFmtId="14" fontId="20" fillId="0" borderId="0" xfId="0" applyNumberFormat="1" applyFont="1"/>
    <xf numFmtId="165" fontId="14" fillId="0" borderId="0" xfId="0" applyNumberFormat="1" applyFont="1"/>
    <xf numFmtId="1" fontId="14" fillId="0" borderId="0" xfId="0" applyNumberFormat="1" applyFont="1"/>
    <xf numFmtId="2" fontId="14" fillId="0" borderId="0" xfId="0" applyNumberFormat="1" applyFont="1"/>
    <xf numFmtId="0" fontId="14" fillId="0" borderId="0" xfId="0" applyFont="1" applyAlignment="1">
      <alignment horizontal="left"/>
    </xf>
    <xf numFmtId="1" fontId="14" fillId="0" borderId="0" xfId="0" applyNumberFormat="1" applyFont="1" applyAlignment="1">
      <alignment horizontal="right"/>
    </xf>
    <xf numFmtId="0" fontId="23" fillId="0" borderId="0" xfId="0" applyFont="1"/>
    <xf numFmtId="0" fontId="14" fillId="0" borderId="0" xfId="0" applyFont="1" applyAlignment="1">
      <alignment horizontal="left" indent="2"/>
    </xf>
    <xf numFmtId="0" fontId="14" fillId="0" borderId="0" xfId="0" applyFont="1" applyAlignment="1">
      <alignment horizontal="right"/>
    </xf>
    <xf numFmtId="0" fontId="13" fillId="0" borderId="0" xfId="0" applyFont="1" applyAlignment="1">
      <alignment horizontal="left" indent="2"/>
    </xf>
    <xf numFmtId="0" fontId="14" fillId="0" borderId="0" xfId="0" applyFont="1" applyAlignment="1">
      <alignment horizontal="center"/>
    </xf>
    <xf numFmtId="0" fontId="25" fillId="0" borderId="0" xfId="0" applyFont="1"/>
    <xf numFmtId="166" fontId="14" fillId="0" borderId="0" xfId="0" applyNumberFormat="1" applyFont="1"/>
    <xf numFmtId="44" fontId="14" fillId="0" borderId="0" xfId="56" applyFont="1"/>
    <xf numFmtId="10" fontId="14" fillId="0" borderId="0" xfId="57" applyNumberFormat="1" applyFont="1"/>
    <xf numFmtId="0" fontId="19" fillId="0" borderId="0" xfId="0" applyFont="1" applyAlignment="1">
      <alignment horizontal="right" wrapText="1"/>
    </xf>
    <xf numFmtId="0" fontId="19" fillId="0" borderId="0" xfId="0" applyFont="1" applyAlignment="1">
      <alignment wrapText="1"/>
    </xf>
    <xf numFmtId="8" fontId="14" fillId="0" borderId="0" xfId="0" applyNumberFormat="1" applyFont="1"/>
    <xf numFmtId="167" fontId="14" fillId="0" borderId="0" xfId="0" applyNumberFormat="1" applyFont="1"/>
    <xf numFmtId="0" fontId="20" fillId="0" borderId="0" xfId="0" applyFont="1" applyAlignment="1">
      <alignment horizontal="right"/>
    </xf>
    <xf numFmtId="10" fontId="14" fillId="0" borderId="0" xfId="0" applyNumberFormat="1" applyFont="1"/>
    <xf numFmtId="0" fontId="19" fillId="0" borderId="0" xfId="0" applyFont="1" applyAlignment="1">
      <alignment horizontal="centerContinuous"/>
    </xf>
    <xf numFmtId="0" fontId="14" fillId="0" borderId="2" xfId="0" applyFont="1" applyBorder="1"/>
    <xf numFmtId="169" fontId="15" fillId="0" borderId="0" xfId="0" applyNumberFormat="1" applyFont="1"/>
    <xf numFmtId="0" fontId="5" fillId="0" borderId="0" xfId="55"/>
    <xf numFmtId="0" fontId="13" fillId="0" borderId="0" xfId="0" applyFont="1"/>
    <xf numFmtId="170" fontId="14" fillId="0" borderId="0" xfId="0" applyNumberFormat="1" applyFont="1"/>
    <xf numFmtId="10" fontId="14" fillId="0" borderId="0" xfId="0" applyNumberFormat="1" applyFont="1" applyAlignment="1">
      <alignment horizontal="right"/>
    </xf>
    <xf numFmtId="9" fontId="14" fillId="0" borderId="0" xfId="0" applyNumberFormat="1" applyFont="1"/>
    <xf numFmtId="0" fontId="21" fillId="0" borderId="0" xfId="55" applyFont="1"/>
    <xf numFmtId="9" fontId="14" fillId="0" borderId="0" xfId="57" applyFont="1"/>
    <xf numFmtId="9" fontId="14" fillId="0" borderId="0" xfId="57" applyFont="1" applyAlignment="1">
      <alignment horizontal="right"/>
    </xf>
    <xf numFmtId="0" fontId="9" fillId="0" borderId="1" xfId="93" applyFont="1" applyBorder="1" applyAlignment="1">
      <alignment horizontal="left" wrapText="1"/>
    </xf>
    <xf numFmtId="0" fontId="9" fillId="0" borderId="1" xfId="93" applyFont="1" applyBorder="1" applyAlignment="1">
      <alignment horizontal="center" wrapText="1"/>
    </xf>
    <xf numFmtId="0" fontId="18" fillId="0" borderId="0" xfId="884" applyFont="1"/>
    <xf numFmtId="0" fontId="18" fillId="0" borderId="0" xfId="884" applyFont="1" applyAlignment="1">
      <alignment horizontal="center"/>
    </xf>
    <xf numFmtId="0" fontId="18" fillId="0" borderId="0" xfId="884" applyFont="1" applyAlignment="1">
      <alignment horizontal="left"/>
    </xf>
    <xf numFmtId="173" fontId="14" fillId="0" borderId="0" xfId="0" applyNumberFormat="1" applyFont="1"/>
    <xf numFmtId="1" fontId="0" fillId="0" borderId="0" xfId="0" applyNumberFormat="1"/>
    <xf numFmtId="0" fontId="38" fillId="0" borderId="0" xfId="0" applyFont="1" applyAlignment="1">
      <alignment horizontal="right"/>
    </xf>
    <xf numFmtId="0" fontId="14" fillId="0" borderId="0" xfId="0" applyFont="1" applyAlignment="1">
      <alignment horizontal="right" indent="1"/>
    </xf>
    <xf numFmtId="165" fontId="28" fillId="0" borderId="0" xfId="0" applyNumberFormat="1" applyFont="1"/>
    <xf numFmtId="1" fontId="14" fillId="0" borderId="0" xfId="57" applyNumberFormat="1" applyFont="1"/>
    <xf numFmtId="0" fontId="16" fillId="0" borderId="0" xfId="0" applyFont="1" applyAlignment="1">
      <alignment vertical="top"/>
    </xf>
    <xf numFmtId="0" fontId="40" fillId="0" borderId="0" xfId="0" applyFont="1"/>
    <xf numFmtId="0" fontId="32" fillId="0" borderId="0" xfId="0" applyFont="1"/>
    <xf numFmtId="10" fontId="15" fillId="0" borderId="0" xfId="0" applyNumberFormat="1" applyFont="1"/>
    <xf numFmtId="9" fontId="15" fillId="0" borderId="0" xfId="57" applyFont="1"/>
    <xf numFmtId="0" fontId="41" fillId="0" borderId="0" xfId="0" applyFont="1"/>
    <xf numFmtId="14" fontId="8" fillId="0" borderId="4" xfId="0" applyNumberFormat="1" applyFont="1" applyBorder="1" applyAlignment="1">
      <alignment horizontal="left"/>
    </xf>
    <xf numFmtId="0" fontId="8" fillId="0" borderId="4" xfId="0" applyFont="1" applyBorder="1" applyAlignment="1">
      <alignment horizontal="left"/>
    </xf>
    <xf numFmtId="10" fontId="8" fillId="0" borderId="4" xfId="94" applyNumberFormat="1" applyFont="1" applyBorder="1" applyAlignment="1">
      <alignment horizontal="center"/>
    </xf>
    <xf numFmtId="10" fontId="14" fillId="0" borderId="0" xfId="57" applyNumberFormat="1" applyFont="1" applyAlignment="1">
      <alignment horizontal="right"/>
    </xf>
    <xf numFmtId="14" fontId="20" fillId="0" borderId="0" xfId="0" applyNumberFormat="1" applyFont="1" applyAlignment="1">
      <alignment horizontal="right"/>
    </xf>
    <xf numFmtId="169" fontId="14" fillId="0" borderId="0" xfId="57" applyNumberFormat="1" applyFont="1" applyAlignment="1">
      <alignment horizontal="right"/>
    </xf>
    <xf numFmtId="2" fontId="14" fillId="0" borderId="0" xfId="99" applyNumberFormat="1" applyFont="1"/>
    <xf numFmtId="0" fontId="42" fillId="0" borderId="0" xfId="0" applyFont="1"/>
    <xf numFmtId="164" fontId="24" fillId="0" borderId="0" xfId="0" applyNumberFormat="1" applyFont="1" applyAlignment="1">
      <alignment horizontal="right"/>
    </xf>
    <xf numFmtId="0" fontId="43" fillId="0" borderId="0" xfId="0" applyFont="1"/>
    <xf numFmtId="0" fontId="16" fillId="0" borderId="0" xfId="0" applyFont="1" applyAlignment="1">
      <alignment horizontal="right"/>
    </xf>
    <xf numFmtId="14" fontId="19" fillId="0" borderId="0" xfId="0" applyNumberFormat="1" applyFont="1" applyAlignment="1">
      <alignment horizontal="right"/>
    </xf>
    <xf numFmtId="0" fontId="20" fillId="0" borderId="0" xfId="0" applyFont="1" applyAlignment="1">
      <alignment horizontal="center"/>
    </xf>
    <xf numFmtId="165" fontId="14" fillId="0" borderId="0" xfId="99" applyNumberFormat="1" applyFont="1"/>
    <xf numFmtId="0" fontId="14" fillId="0" borderId="0" xfId="57" applyNumberFormat="1" applyFont="1"/>
    <xf numFmtId="1" fontId="14" fillId="0" borderId="0" xfId="99" applyNumberFormat="1" applyFont="1"/>
    <xf numFmtId="171" fontId="8" fillId="0" borderId="4" xfId="0" applyNumberFormat="1" applyFont="1" applyBorder="1" applyAlignment="1">
      <alignment horizontal="center"/>
    </xf>
    <xf numFmtId="168" fontId="8" fillId="0" borderId="4" xfId="0" applyNumberFormat="1" applyFont="1" applyBorder="1" applyAlignment="1">
      <alignment horizontal="center"/>
    </xf>
    <xf numFmtId="174" fontId="8" fillId="0" borderId="4" xfId="0" applyNumberFormat="1" applyFont="1" applyBorder="1" applyAlignment="1">
      <alignment horizontal="center"/>
    </xf>
    <xf numFmtId="172" fontId="8" fillId="0" borderId="4" xfId="0" applyNumberFormat="1" applyFont="1" applyBorder="1" applyAlignment="1">
      <alignment horizontal="center"/>
    </xf>
    <xf numFmtId="16" fontId="14" fillId="0" borderId="0" xfId="0" applyNumberFormat="1" applyFont="1"/>
    <xf numFmtId="2" fontId="14" fillId="0" borderId="0" xfId="0" applyNumberFormat="1" applyFont="1" applyAlignment="1">
      <alignment horizontal="right"/>
    </xf>
    <xf numFmtId="0" fontId="0" fillId="0" borderId="5" xfId="0" applyBorder="1"/>
    <xf numFmtId="0" fontId="32" fillId="0" borderId="6" xfId="0" applyFont="1" applyBorder="1" applyAlignment="1">
      <alignment horizontal="centerContinuous"/>
    </xf>
    <xf numFmtId="0" fontId="0" fillId="0" borderId="1" xfId="0" applyBorder="1" applyAlignment="1">
      <alignment horizontal="centerContinuous"/>
    </xf>
    <xf numFmtId="0" fontId="0" fillId="0" borderId="7" xfId="0" applyBorder="1" applyAlignment="1">
      <alignment horizontal="centerContinuous"/>
    </xf>
    <xf numFmtId="0" fontId="32" fillId="2" borderId="6" xfId="0" applyFont="1" applyFill="1" applyBorder="1" applyAlignment="1">
      <alignment horizontal="centerContinuous"/>
    </xf>
    <xf numFmtId="0" fontId="32" fillId="2" borderId="1" xfId="0" applyFont="1" applyFill="1" applyBorder="1" applyAlignment="1">
      <alignment horizontal="centerContinuous"/>
    </xf>
    <xf numFmtId="0" fontId="32" fillId="2" borderId="7" xfId="0" applyFont="1" applyFill="1" applyBorder="1" applyAlignment="1">
      <alignment horizontal="centerContinuous"/>
    </xf>
    <xf numFmtId="0" fontId="32" fillId="0" borderId="1" xfId="0" applyFont="1" applyBorder="1" applyAlignment="1">
      <alignment horizontal="centerContinuous"/>
    </xf>
    <xf numFmtId="0" fontId="32" fillId="0" borderId="7" xfId="0" applyFont="1" applyBorder="1" applyAlignment="1">
      <alignment horizontal="centerContinuous"/>
    </xf>
    <xf numFmtId="0" fontId="32" fillId="0" borderId="8" xfId="0" applyFont="1" applyBorder="1"/>
    <xf numFmtId="0" fontId="32" fillId="0" borderId="6" xfId="0" applyFont="1" applyBorder="1" applyAlignment="1">
      <alignment horizontal="right"/>
    </xf>
    <xf numFmtId="0" fontId="32" fillId="0" borderId="1" xfId="0" applyFont="1" applyBorder="1" applyAlignment="1">
      <alignment horizontal="right"/>
    </xf>
    <xf numFmtId="0" fontId="32" fillId="0" borderId="7" xfId="0" applyFont="1" applyBorder="1" applyAlignment="1">
      <alignment horizontal="right"/>
    </xf>
    <xf numFmtId="0" fontId="32" fillId="2" borderId="6" xfId="0" applyFont="1" applyFill="1" applyBorder="1" applyAlignment="1">
      <alignment horizontal="right"/>
    </xf>
    <xf numFmtId="0" fontId="32" fillId="2" borderId="1" xfId="0" applyFont="1" applyFill="1" applyBorder="1" applyAlignment="1">
      <alignment horizontal="right"/>
    </xf>
    <xf numFmtId="0" fontId="32" fillId="2" borderId="7" xfId="0" applyFont="1" applyFill="1" applyBorder="1" applyAlignment="1">
      <alignment horizontal="right"/>
    </xf>
    <xf numFmtId="0" fontId="0" fillId="0" borderId="8" xfId="0" applyBorder="1"/>
    <xf numFmtId="165" fontId="0" fillId="0" borderId="8" xfId="0" applyNumberFormat="1" applyBorder="1" applyAlignment="1">
      <alignment horizontal="right"/>
    </xf>
    <xf numFmtId="165" fontId="0" fillId="0" borderId="0" xfId="0" applyNumberFormat="1" applyAlignment="1">
      <alignment horizontal="right"/>
    </xf>
    <xf numFmtId="165" fontId="0" fillId="0" borderId="9" xfId="0" applyNumberFormat="1" applyBorder="1" applyAlignment="1">
      <alignment horizontal="right"/>
    </xf>
    <xf numFmtId="165" fontId="0" fillId="2" borderId="8" xfId="0" applyNumberFormat="1" applyFill="1" applyBorder="1" applyAlignment="1">
      <alignment horizontal="right"/>
    </xf>
    <xf numFmtId="165" fontId="0" fillId="2" borderId="0" xfId="0" applyNumberFormat="1" applyFill="1" applyAlignment="1">
      <alignment horizontal="right"/>
    </xf>
    <xf numFmtId="165" fontId="0" fillId="2" borderId="9" xfId="0" applyNumberFormat="1" applyFill="1" applyBorder="1" applyAlignment="1">
      <alignment horizontal="right"/>
    </xf>
    <xf numFmtId="0" fontId="32" fillId="0" borderId="8" xfId="0" applyFont="1" applyBorder="1" applyAlignment="1">
      <alignment wrapText="1"/>
    </xf>
    <xf numFmtId="0" fontId="0" fillId="0" borderId="9" xfId="0" applyBorder="1"/>
    <xf numFmtId="165" fontId="32" fillId="2" borderId="8" xfId="0" applyNumberFormat="1" applyFont="1" applyFill="1" applyBorder="1" applyAlignment="1">
      <alignment horizontal="right"/>
    </xf>
    <xf numFmtId="165" fontId="32" fillId="2" borderId="0" xfId="0" applyNumberFormat="1" applyFont="1" applyFill="1" applyAlignment="1">
      <alignment horizontal="right"/>
    </xf>
    <xf numFmtId="165" fontId="32" fillId="2" borderId="9" xfId="0" applyNumberFormat="1" applyFont="1" applyFill="1" applyBorder="1" applyAlignment="1">
      <alignment horizontal="right"/>
    </xf>
    <xf numFmtId="0" fontId="0" fillId="0" borderId="10" xfId="0" applyBorder="1"/>
    <xf numFmtId="165" fontId="0" fillId="0" borderId="8" xfId="964" applyNumberFormat="1" applyFont="1" applyBorder="1"/>
    <xf numFmtId="165" fontId="0" fillId="0" borderId="0" xfId="0" applyNumberFormat="1"/>
    <xf numFmtId="0" fontId="32" fillId="0" borderId="10" xfId="0" applyFont="1" applyBorder="1" applyAlignment="1">
      <alignment wrapText="1"/>
    </xf>
    <xf numFmtId="165" fontId="32" fillId="0" borderId="8" xfId="964" applyNumberFormat="1" applyFont="1" applyBorder="1"/>
    <xf numFmtId="165" fontId="32" fillId="0" borderId="0" xfId="0" applyNumberFormat="1" applyFont="1"/>
    <xf numFmtId="0" fontId="32" fillId="0" borderId="9" xfId="0" applyFont="1" applyBorder="1"/>
    <xf numFmtId="0" fontId="0" fillId="0" borderId="10" xfId="0" applyBorder="1" applyAlignment="1">
      <alignment wrapText="1"/>
    </xf>
    <xf numFmtId="0" fontId="32" fillId="0" borderId="11" xfId="0" applyFont="1" applyBorder="1"/>
    <xf numFmtId="0" fontId="0" fillId="0" borderId="12" xfId="0" applyBorder="1"/>
    <xf numFmtId="0" fontId="0" fillId="0" borderId="2" xfId="0" applyBorder="1"/>
    <xf numFmtId="0" fontId="0" fillId="0" borderId="13" xfId="0" applyBorder="1"/>
    <xf numFmtId="165" fontId="32" fillId="0" borderId="12" xfId="964" applyNumberFormat="1" applyFont="1" applyBorder="1"/>
    <xf numFmtId="165" fontId="32" fillId="0" borderId="2" xfId="0" applyNumberFormat="1" applyFont="1" applyBorder="1"/>
    <xf numFmtId="0" fontId="32" fillId="0" borderId="13" xfId="0" applyFont="1" applyBorder="1"/>
    <xf numFmtId="0" fontId="0" fillId="0" borderId="14" xfId="0" applyBorder="1"/>
    <xf numFmtId="0" fontId="32" fillId="0" borderId="10" xfId="0" applyFont="1" applyBorder="1"/>
    <xf numFmtId="0" fontId="14" fillId="0" borderId="8" xfId="0" applyFont="1" applyBorder="1" applyAlignment="1">
      <alignment horizontal="left"/>
    </xf>
    <xf numFmtId="0" fontId="14" fillId="0" borderId="12" xfId="0" applyFont="1" applyBorder="1" applyAlignment="1">
      <alignment horizontal="left"/>
    </xf>
    <xf numFmtId="165" fontId="0" fillId="0" borderId="9" xfId="0" applyNumberFormat="1" applyBorder="1"/>
    <xf numFmtId="165" fontId="32" fillId="0" borderId="9" xfId="0" applyNumberFormat="1" applyFont="1" applyBorder="1"/>
    <xf numFmtId="165" fontId="32" fillId="0" borderId="13" xfId="0" applyNumberFormat="1" applyFont="1" applyBorder="1"/>
    <xf numFmtId="0" fontId="45" fillId="0" borderId="0" xfId="0" applyFont="1"/>
    <xf numFmtId="9" fontId="14" fillId="0" borderId="0" xfId="0" applyNumberFormat="1" applyFont="1" applyAlignment="1">
      <alignment horizontal="right"/>
    </xf>
    <xf numFmtId="0" fontId="19" fillId="0" borderId="0" xfId="0" applyFont="1" applyAlignment="1">
      <alignment vertical="top"/>
    </xf>
    <xf numFmtId="0" fontId="8" fillId="0" borderId="4" xfId="0" applyFont="1" applyBorder="1"/>
    <xf numFmtId="0" fontId="14" fillId="0" borderId="0" xfId="884" applyFont="1"/>
    <xf numFmtId="0" fontId="14" fillId="0" borderId="0" xfId="884" applyFont="1" applyAlignment="1">
      <alignment horizontal="left"/>
    </xf>
    <xf numFmtId="0" fontId="14" fillId="0" borderId="0" xfId="884" applyFont="1" applyAlignment="1">
      <alignment horizontal="center"/>
    </xf>
    <xf numFmtId="0" fontId="33" fillId="0" borderId="0" xfId="884"/>
    <xf numFmtId="0" fontId="20" fillId="0" borderId="0" xfId="884" applyFont="1"/>
    <xf numFmtId="0" fontId="1" fillId="0" borderId="0" xfId="884" applyFont="1"/>
    <xf numFmtId="0" fontId="32" fillId="0" borderId="6" xfId="884" applyFont="1" applyBorder="1"/>
    <xf numFmtId="0" fontId="32" fillId="0" borderId="7" xfId="884" applyFont="1" applyBorder="1" applyAlignment="1">
      <alignment horizontal="center"/>
    </xf>
    <xf numFmtId="0" fontId="1" fillId="0" borderId="0" xfId="884" applyFont="1" applyAlignment="1">
      <alignment horizontal="centerContinuous"/>
    </xf>
    <xf numFmtId="0" fontId="1" fillId="0" borderId="8" xfId="884" applyFont="1" applyBorder="1"/>
    <xf numFmtId="169" fontId="1" fillId="0" borderId="9" xfId="885" applyNumberFormat="1" applyFont="1" applyBorder="1" applyAlignment="1">
      <alignment horizontal="center"/>
    </xf>
    <xf numFmtId="0" fontId="32" fillId="0" borderId="0" xfId="884" applyFont="1" applyAlignment="1">
      <alignment horizontal="right"/>
    </xf>
    <xf numFmtId="0" fontId="1" fillId="0" borderId="12" xfId="884" applyFont="1" applyBorder="1"/>
    <xf numFmtId="169" fontId="1" fillId="0" borderId="13" xfId="885" applyNumberFormat="1" applyFont="1" applyBorder="1" applyAlignment="1">
      <alignment horizontal="center"/>
    </xf>
    <xf numFmtId="169" fontId="15" fillId="0" borderId="0" xfId="884" applyNumberFormat="1" applyFont="1"/>
    <xf numFmtId="0" fontId="15" fillId="0" borderId="0" xfId="884" applyFont="1"/>
    <xf numFmtId="0" fontId="16" fillId="0" borderId="0" xfId="884" applyFont="1"/>
    <xf numFmtId="0" fontId="13" fillId="0" borderId="0" xfId="884" applyFont="1"/>
    <xf numFmtId="0" fontId="16" fillId="0" borderId="3" xfId="884" applyFont="1" applyBorder="1"/>
    <xf numFmtId="169" fontId="15" fillId="0" borderId="3" xfId="884" applyNumberFormat="1" applyFont="1" applyBorder="1"/>
    <xf numFmtId="0" fontId="33" fillId="0" borderId="0" xfId="884" applyAlignment="1">
      <alignment horizontal="center"/>
    </xf>
    <xf numFmtId="169" fontId="33" fillId="0" borderId="0" xfId="885" applyNumberFormat="1" applyAlignment="1">
      <alignment horizontal="center"/>
    </xf>
    <xf numFmtId="0" fontId="48" fillId="0" borderId="0" xfId="884" applyFont="1" applyAlignment="1">
      <alignment horizontal="right"/>
    </xf>
    <xf numFmtId="14" fontId="15" fillId="0" borderId="0" xfId="0" applyNumberFormat="1" applyFont="1" applyAlignment="1">
      <alignment horizontal="right"/>
    </xf>
    <xf numFmtId="10" fontId="0" fillId="0" borderId="0" xfId="0" applyNumberFormat="1" applyAlignment="1">
      <alignment horizontal="right"/>
    </xf>
    <xf numFmtId="2" fontId="0" fillId="0" borderId="0" xfId="0" applyNumberFormat="1" applyAlignment="1">
      <alignment horizontal="right"/>
    </xf>
    <xf numFmtId="9" fontId="0" fillId="0" borderId="0" xfId="0" applyNumberFormat="1" applyAlignment="1">
      <alignment horizontal="right"/>
    </xf>
    <xf numFmtId="0" fontId="0" fillId="0" borderId="8" xfId="884" applyFont="1" applyBorder="1"/>
    <xf numFmtId="0" fontId="0" fillId="0" borderId="0" xfId="884" applyFont="1"/>
    <xf numFmtId="169" fontId="1" fillId="0" borderId="0" xfId="885" applyNumberFormat="1" applyFont="1" applyBorder="1" applyAlignment="1">
      <alignment horizontal="center"/>
    </xf>
    <xf numFmtId="0" fontId="32" fillId="0" borderId="0" xfId="884" applyFont="1"/>
    <xf numFmtId="0" fontId="32" fillId="0" borderId="0" xfId="884" applyFont="1" applyAlignment="1">
      <alignment horizontal="center"/>
    </xf>
    <xf numFmtId="0" fontId="0" fillId="0" borderId="8" xfId="0" applyBorder="1" applyAlignment="1">
      <alignment wrapText="1"/>
    </xf>
    <xf numFmtId="0" fontId="0" fillId="0" borderId="0" xfId="0" applyAlignment="1">
      <alignment wrapText="1"/>
    </xf>
    <xf numFmtId="0" fontId="0" fillId="0" borderId="0" xfId="0" applyAlignment="1">
      <alignment horizontal="right"/>
    </xf>
    <xf numFmtId="0" fontId="51" fillId="0" borderId="0" xfId="0" applyFont="1"/>
    <xf numFmtId="0" fontId="13" fillId="0" borderId="0" xfId="0" applyFont="1" applyAlignment="1">
      <alignment horizontal="left" wrapText="1"/>
    </xf>
    <xf numFmtId="0" fontId="14" fillId="0" borderId="0" xfId="0" applyFont="1" applyAlignment="1">
      <alignment wrapText="1"/>
    </xf>
    <xf numFmtId="0" fontId="16" fillId="0" borderId="0" xfId="0" applyFont="1" applyAlignment="1">
      <alignment horizontal="left" vertical="top"/>
    </xf>
    <xf numFmtId="49" fontId="40" fillId="0" borderId="0" xfId="0" applyNumberFormat="1" applyFont="1"/>
    <xf numFmtId="0" fontId="34" fillId="0" borderId="0" xfId="0" applyFont="1" applyAlignment="1">
      <alignment wrapText="1"/>
    </xf>
    <xf numFmtId="0" fontId="52" fillId="0" borderId="0" xfId="0" applyFont="1" applyAlignment="1">
      <alignment horizontal="left"/>
    </xf>
    <xf numFmtId="0" fontId="11" fillId="3" borderId="0" xfId="0" applyFont="1" applyFill="1" applyAlignment="1">
      <alignment horizontal="left" indent="6"/>
    </xf>
    <xf numFmtId="0" fontId="12" fillId="3" borderId="0" xfId="0" applyFont="1" applyFill="1" applyAlignment="1">
      <alignment horizontal="left"/>
    </xf>
    <xf numFmtId="0" fontId="12" fillId="3" borderId="0" xfId="884" applyFont="1" applyFill="1" applyAlignment="1">
      <alignment horizontal="left"/>
    </xf>
    <xf numFmtId="0" fontId="12" fillId="3" borderId="0" xfId="884" applyFont="1" applyFill="1" applyAlignment="1">
      <alignment horizontal="center"/>
    </xf>
    <xf numFmtId="0" fontId="11" fillId="3" borderId="0" xfId="884" applyFont="1" applyFill="1" applyAlignment="1">
      <alignment horizontal="left" indent="6"/>
    </xf>
    <xf numFmtId="0" fontId="15" fillId="0" borderId="0" xfId="0" applyFont="1" applyAlignment="1">
      <alignment wrapText="1"/>
    </xf>
    <xf numFmtId="0" fontId="16" fillId="0" borderId="0" xfId="0" applyFont="1" applyAlignment="1">
      <alignment wrapText="1"/>
    </xf>
    <xf numFmtId="0" fontId="0" fillId="0" borderId="12" xfId="884" applyFont="1" applyBorder="1"/>
    <xf numFmtId="0" fontId="19" fillId="0" borderId="0" xfId="0" applyFont="1" applyAlignment="1">
      <alignment horizontal="right"/>
    </xf>
    <xf numFmtId="0" fontId="55" fillId="0" borderId="0" xfId="0" applyFont="1"/>
    <xf numFmtId="0" fontId="56" fillId="0" borderId="0" xfId="0" applyFont="1"/>
    <xf numFmtId="0" fontId="57" fillId="0" borderId="0" xfId="0" applyFont="1" applyAlignment="1">
      <alignment wrapText="1"/>
    </xf>
    <xf numFmtId="0" fontId="55" fillId="0" borderId="0" xfId="0" applyFont="1" applyAlignment="1">
      <alignment wrapText="1"/>
    </xf>
    <xf numFmtId="0" fontId="56" fillId="0" borderId="0" xfId="0" applyFont="1" applyAlignment="1">
      <alignment wrapText="1"/>
    </xf>
    <xf numFmtId="0" fontId="58" fillId="0" borderId="0" xfId="0" applyFont="1" applyAlignment="1">
      <alignment wrapText="1"/>
    </xf>
    <xf numFmtId="0" fontId="13" fillId="0" borderId="0" xfId="0" applyFont="1" applyAlignment="1">
      <alignment wrapText="1"/>
    </xf>
    <xf numFmtId="0" fontId="50" fillId="0" borderId="0" xfId="0" applyFont="1" applyAlignment="1">
      <alignment wrapText="1"/>
    </xf>
    <xf numFmtId="0" fontId="14" fillId="0" borderId="9" xfId="0" applyFont="1" applyBorder="1"/>
    <xf numFmtId="0" fontId="16" fillId="0" borderId="0" xfId="0" applyFont="1" applyAlignment="1">
      <alignment vertical="top" wrapText="1"/>
    </xf>
    <xf numFmtId="10" fontId="14" fillId="0" borderId="0" xfId="57" applyNumberFormat="1" applyFont="1" applyFill="1"/>
    <xf numFmtId="8" fontId="0" fillId="0" borderId="0" xfId="0" applyNumberFormat="1"/>
    <xf numFmtId="10" fontId="0" fillId="0" borderId="0" xfId="0" applyNumberFormat="1"/>
    <xf numFmtId="175" fontId="0" fillId="0" borderId="0" xfId="0" applyNumberFormat="1"/>
    <xf numFmtId="4" fontId="0" fillId="0" borderId="0" xfId="0" applyNumberFormat="1"/>
    <xf numFmtId="0" fontId="16" fillId="0" borderId="0" xfId="0" applyFont="1" applyAlignment="1">
      <alignment wrapText="1"/>
    </xf>
    <xf numFmtId="0" fontId="0" fillId="0" borderId="0" xfId="0" applyAlignment="1">
      <alignment wrapText="1"/>
    </xf>
    <xf numFmtId="0" fontId="55" fillId="0" borderId="0" xfId="0" applyFont="1" applyAlignment="1">
      <alignment wrapText="1"/>
    </xf>
    <xf numFmtId="0" fontId="56" fillId="0" borderId="0" xfId="0" applyFont="1" applyAlignment="1">
      <alignment wrapText="1"/>
    </xf>
    <xf numFmtId="0" fontId="55" fillId="0" borderId="0" xfId="0" applyFont="1"/>
    <xf numFmtId="0" fontId="56" fillId="0" borderId="0" xfId="0" applyFont="1"/>
    <xf numFmtId="0" fontId="57" fillId="0" borderId="0" xfId="0" applyFont="1" applyAlignment="1">
      <alignment wrapText="1"/>
    </xf>
    <xf numFmtId="0" fontId="58" fillId="0" borderId="0" xfId="0" applyFont="1" applyAlignment="1">
      <alignment wrapText="1"/>
    </xf>
    <xf numFmtId="0" fontId="30" fillId="0" borderId="0" xfId="0" applyFont="1" applyAlignment="1">
      <alignment wrapText="1"/>
    </xf>
    <xf numFmtId="0" fontId="13" fillId="0" borderId="0" xfId="0" applyFont="1" applyAlignment="1">
      <alignment wrapText="1"/>
    </xf>
    <xf numFmtId="0" fontId="13" fillId="0" borderId="0" xfId="0" applyFont="1" applyAlignment="1">
      <alignment vertical="top" wrapText="1"/>
    </xf>
    <xf numFmtId="0" fontId="30" fillId="0" borderId="0" xfId="0" applyFont="1" applyAlignment="1">
      <alignment vertical="top" wrapText="1"/>
    </xf>
    <xf numFmtId="0" fontId="14" fillId="0" borderId="0" xfId="0" applyFont="1" applyAlignment="1">
      <alignment wrapText="1"/>
    </xf>
    <xf numFmtId="0" fontId="16" fillId="0" borderId="0" xfId="0" applyFont="1" applyAlignment="1">
      <alignment vertical="top" wrapText="1"/>
    </xf>
    <xf numFmtId="0" fontId="15" fillId="0" borderId="0" xfId="0" applyFont="1" applyAlignment="1">
      <alignment wrapText="1"/>
    </xf>
    <xf numFmtId="0" fontId="33" fillId="0" borderId="0" xfId="0" applyFont="1" applyAlignment="1">
      <alignment wrapText="1"/>
    </xf>
    <xf numFmtId="0" fontId="16" fillId="0" borderId="0" xfId="0" applyFont="1" applyAlignment="1">
      <alignment horizontal="left" vertical="top" wrapText="1"/>
    </xf>
    <xf numFmtId="0" fontId="16" fillId="0" borderId="0" xfId="0" applyFont="1" applyAlignment="1">
      <alignment vertical="top"/>
    </xf>
    <xf numFmtId="0" fontId="39" fillId="0" borderId="0" xfId="0" applyFont="1" applyAlignment="1">
      <alignment wrapText="1"/>
    </xf>
    <xf numFmtId="0" fontId="50" fillId="0" borderId="0" xfId="0" applyFont="1" applyAlignment="1">
      <alignment wrapText="1"/>
    </xf>
    <xf numFmtId="0" fontId="13" fillId="0" borderId="0" xfId="0" applyFont="1" applyAlignment="1">
      <alignment horizontal="left" wrapText="1"/>
    </xf>
    <xf numFmtId="0" fontId="13"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horizontal="left" wrapText="1"/>
    </xf>
    <xf numFmtId="49" fontId="40" fillId="0" borderId="0" xfId="0" applyNumberFormat="1" applyFont="1"/>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14" fillId="0" borderId="0" xfId="0" applyFont="1" applyFill="1"/>
    <xf numFmtId="167" fontId="14" fillId="0" borderId="0" xfId="0" applyNumberFormat="1" applyFont="1" applyFill="1"/>
    <xf numFmtId="0" fontId="14" fillId="0" borderId="0" xfId="0" applyFont="1" applyFill="1" applyAlignment="1">
      <alignment horizontal="right"/>
    </xf>
  </cellXfs>
  <cellStyles count="967">
    <cellStyle name="Comma" xfId="99" builtinId="3"/>
    <cellStyle name="Comma 2" xfId="165" xr:uid="{00000000-0005-0000-0000-000001000000}"/>
    <cellStyle name="Comma 3" xfId="481" xr:uid="{00000000-0005-0000-0000-000002000000}"/>
    <cellStyle name="Comma 4" xfId="964" xr:uid="{00000000-0005-0000-0000-000003000000}"/>
    <cellStyle name="Currency" xfId="56" builtinId="4"/>
    <cellStyle name="Currency 2" xfId="482" xr:uid="{00000000-0005-0000-0000-000005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5" builtinId="9" hidden="1"/>
    <cellStyle name="Followed Hyperlink" xfId="96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cellStyle name="Normal" xfId="0" builtinId="0"/>
    <cellStyle name="Normal 2" xfId="93" xr:uid="{00000000-0005-0000-0000-0000BF030000}"/>
    <cellStyle name="Normal 2 2" xfId="335" xr:uid="{00000000-0005-0000-0000-0000C0030000}"/>
    <cellStyle name="Normal 3" xfId="884" xr:uid="{00000000-0005-0000-0000-0000C1030000}"/>
    <cellStyle name="Normal 4" xfId="963" xr:uid="{00000000-0005-0000-0000-0000C2030000}"/>
    <cellStyle name="Percent" xfId="57" builtinId="5"/>
    <cellStyle name="Percent 2" xfId="94" xr:uid="{00000000-0005-0000-0000-0000C4030000}"/>
    <cellStyle name="Percent 3" xfId="498" xr:uid="{00000000-0005-0000-0000-0000C5030000}"/>
    <cellStyle name="Percent 4" xfId="885" xr:uid="{00000000-0005-0000-0000-0000C6030000}"/>
  </cellStyles>
  <dxfs count="0"/>
  <tableStyles count="0" defaultTableStyle="TableStyleMedium9" defaultPivotStyle="PivotStyleMedium4"/>
  <colors>
    <mruColors>
      <color rgb="FF5D7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Characteristics'!$A$51</c:f>
          <c:strCache>
            <c:ptCount val="1"/>
            <c:pt idx="0">
              <c:v>Portfolio Composition by Region (% of Net Assets) </c:v>
            </c:pt>
          </c:strCache>
        </c:strRef>
      </c:tx>
      <c:overlay val="0"/>
    </c:title>
    <c:autoTitleDeleted val="0"/>
    <c:plotArea>
      <c:layout/>
      <c:areaChart>
        <c:grouping val="percentStacked"/>
        <c:varyColors val="0"/>
        <c:ser>
          <c:idx val="1"/>
          <c:order val="0"/>
          <c:tx>
            <c:strRef>
              <c:f>'1. Portfolio Characteristics'!$A$55</c:f>
              <c:strCache>
                <c:ptCount val="1"/>
                <c:pt idx="0">
                  <c:v>East &amp; South Asia</c:v>
                </c:pt>
              </c:strCache>
            </c:strRef>
          </c:tx>
          <c:cat>
            <c:numRef>
              <c:f>'1. Portfolio Characteristics'!$B$51:$AO$51</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Characteristics'!$B$55:$AO$55</c:f>
              <c:numCache>
                <c:formatCode>0</c:formatCode>
                <c:ptCount val="40"/>
                <c:pt idx="0">
                  <c:v>66.7</c:v>
                </c:pt>
                <c:pt idx="1">
                  <c:v>59.6995</c:v>
                </c:pt>
                <c:pt idx="2">
                  <c:v>67.517799999999994</c:v>
                </c:pt>
                <c:pt idx="3">
                  <c:v>66.245999999999995</c:v>
                </c:pt>
                <c:pt idx="4">
                  <c:v>66.52</c:v>
                </c:pt>
                <c:pt idx="5">
                  <c:v>69.25</c:v>
                </c:pt>
                <c:pt idx="6">
                  <c:v>65.11</c:v>
                </c:pt>
                <c:pt idx="7">
                  <c:v>66.513999999999996</c:v>
                </c:pt>
                <c:pt idx="8">
                  <c:v>69.11</c:v>
                </c:pt>
                <c:pt idx="9">
                  <c:v>71.790000000000006</c:v>
                </c:pt>
                <c:pt idx="10">
                  <c:v>69.87</c:v>
                </c:pt>
                <c:pt idx="11">
                  <c:v>66.23</c:v>
                </c:pt>
                <c:pt idx="12">
                  <c:v>53.42</c:v>
                </c:pt>
                <c:pt idx="13">
                  <c:v>60.82</c:v>
                </c:pt>
                <c:pt idx="14">
                  <c:v>60.53</c:v>
                </c:pt>
                <c:pt idx="15">
                  <c:v>62.05</c:v>
                </c:pt>
                <c:pt idx="16">
                  <c:v>61.78</c:v>
                </c:pt>
                <c:pt idx="17">
                  <c:v>60.68</c:v>
                </c:pt>
                <c:pt idx="18">
                  <c:v>63.57</c:v>
                </c:pt>
                <c:pt idx="19">
                  <c:v>60.77</c:v>
                </c:pt>
                <c:pt idx="20">
                  <c:v>61.15</c:v>
                </c:pt>
                <c:pt idx="21">
                  <c:v>58.47</c:v>
                </c:pt>
                <c:pt idx="22">
                  <c:v>57.32</c:v>
                </c:pt>
                <c:pt idx="23">
                  <c:v>54.57</c:v>
                </c:pt>
                <c:pt idx="24">
                  <c:v>58.08</c:v>
                </c:pt>
                <c:pt idx="25">
                  <c:v>58.97</c:v>
                </c:pt>
                <c:pt idx="26">
                  <c:v>58.53</c:v>
                </c:pt>
                <c:pt idx="27">
                  <c:v>53.69</c:v>
                </c:pt>
                <c:pt idx="28">
                  <c:v>55.23</c:v>
                </c:pt>
                <c:pt idx="29">
                  <c:v>54.38</c:v>
                </c:pt>
                <c:pt idx="30">
                  <c:v>53.79</c:v>
                </c:pt>
                <c:pt idx="31">
                  <c:v>55.93</c:v>
                </c:pt>
                <c:pt idx="32">
                  <c:v>54.74</c:v>
                </c:pt>
                <c:pt idx="33">
                  <c:v>56.09</c:v>
                </c:pt>
                <c:pt idx="34">
                  <c:v>49.82</c:v>
                </c:pt>
                <c:pt idx="35">
                  <c:v>47.23</c:v>
                </c:pt>
                <c:pt idx="36">
                  <c:v>49.197657999999997</c:v>
                </c:pt>
                <c:pt idx="37">
                  <c:v>50.746651</c:v>
                </c:pt>
                <c:pt idx="38">
                  <c:v>49.813786999999998</c:v>
                </c:pt>
                <c:pt idx="39">
                  <c:v>50.8</c:v>
                </c:pt>
              </c:numCache>
            </c:numRef>
          </c:val>
          <c:extLst>
            <c:ext xmlns:c16="http://schemas.microsoft.com/office/drawing/2014/chart" uri="{C3380CC4-5D6E-409C-BE32-E72D297353CC}">
              <c16:uniqueId val="{00000000-F135-454C-84AF-019F288A34F0}"/>
            </c:ext>
          </c:extLst>
        </c:ser>
        <c:ser>
          <c:idx val="2"/>
          <c:order val="1"/>
          <c:tx>
            <c:strRef>
              <c:f>'1. Portfolio Characteristics'!$A$56</c:f>
              <c:strCache>
                <c:ptCount val="1"/>
                <c:pt idx="0">
                  <c:v>Emerging Europe</c:v>
                </c:pt>
              </c:strCache>
            </c:strRef>
          </c:tx>
          <c:cat>
            <c:numRef>
              <c:f>'1. Portfolio Characteristics'!$B$51:$AO$51</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Characteristics'!$B$56:$AO$56</c:f>
              <c:numCache>
                <c:formatCode>0</c:formatCode>
                <c:ptCount val="40"/>
                <c:pt idx="0">
                  <c:v>11.47</c:v>
                </c:pt>
                <c:pt idx="1">
                  <c:v>11</c:v>
                </c:pt>
                <c:pt idx="2">
                  <c:v>10.56</c:v>
                </c:pt>
                <c:pt idx="3">
                  <c:v>10.673</c:v>
                </c:pt>
                <c:pt idx="4">
                  <c:v>10.57</c:v>
                </c:pt>
                <c:pt idx="5">
                  <c:v>8.8000000000000007</c:v>
                </c:pt>
                <c:pt idx="6">
                  <c:v>9.1999999999999993</c:v>
                </c:pt>
                <c:pt idx="7">
                  <c:v>8.1999999999999993</c:v>
                </c:pt>
                <c:pt idx="8">
                  <c:v>8.08</c:v>
                </c:pt>
                <c:pt idx="9">
                  <c:v>8.08</c:v>
                </c:pt>
                <c:pt idx="10">
                  <c:v>9.48</c:v>
                </c:pt>
                <c:pt idx="11">
                  <c:v>13.44</c:v>
                </c:pt>
                <c:pt idx="12">
                  <c:v>13.5</c:v>
                </c:pt>
                <c:pt idx="13">
                  <c:v>15.45</c:v>
                </c:pt>
                <c:pt idx="14">
                  <c:v>8.91</c:v>
                </c:pt>
                <c:pt idx="15">
                  <c:v>7.67</c:v>
                </c:pt>
                <c:pt idx="16">
                  <c:v>7.93</c:v>
                </c:pt>
                <c:pt idx="17">
                  <c:v>9.4700000000000006</c:v>
                </c:pt>
                <c:pt idx="18">
                  <c:v>9.6</c:v>
                </c:pt>
                <c:pt idx="19">
                  <c:v>10.029999999999999</c:v>
                </c:pt>
                <c:pt idx="20">
                  <c:v>9.83</c:v>
                </c:pt>
                <c:pt idx="21">
                  <c:v>10.46</c:v>
                </c:pt>
                <c:pt idx="22">
                  <c:v>7.16</c:v>
                </c:pt>
                <c:pt idx="23">
                  <c:v>6.18</c:v>
                </c:pt>
                <c:pt idx="24">
                  <c:v>5.01</c:v>
                </c:pt>
                <c:pt idx="25">
                  <c:v>6.36</c:v>
                </c:pt>
                <c:pt idx="26">
                  <c:v>6.32</c:v>
                </c:pt>
                <c:pt idx="27">
                  <c:v>6.83</c:v>
                </c:pt>
                <c:pt idx="28">
                  <c:v>7.6</c:v>
                </c:pt>
                <c:pt idx="29">
                  <c:v>7.93</c:v>
                </c:pt>
                <c:pt idx="30">
                  <c:v>9.27</c:v>
                </c:pt>
                <c:pt idx="31">
                  <c:v>8.11</c:v>
                </c:pt>
                <c:pt idx="32">
                  <c:v>7.73</c:v>
                </c:pt>
                <c:pt idx="33">
                  <c:v>9.67</c:v>
                </c:pt>
                <c:pt idx="34">
                  <c:v>11.68</c:v>
                </c:pt>
                <c:pt idx="35">
                  <c:v>11.95</c:v>
                </c:pt>
                <c:pt idx="36">
                  <c:v>12.203465</c:v>
                </c:pt>
                <c:pt idx="37">
                  <c:v>11.926384000000001</c:v>
                </c:pt>
                <c:pt idx="38">
                  <c:v>9.8072499999999998</c:v>
                </c:pt>
                <c:pt idx="39">
                  <c:v>10.07</c:v>
                </c:pt>
              </c:numCache>
            </c:numRef>
          </c:val>
          <c:extLst>
            <c:ext xmlns:c16="http://schemas.microsoft.com/office/drawing/2014/chart" uri="{C3380CC4-5D6E-409C-BE32-E72D297353CC}">
              <c16:uniqueId val="{00000001-F135-454C-84AF-019F288A34F0}"/>
            </c:ext>
          </c:extLst>
        </c:ser>
        <c:ser>
          <c:idx val="3"/>
          <c:order val="2"/>
          <c:tx>
            <c:strRef>
              <c:f>'1. Portfolio Characteristics'!$A$57</c:f>
              <c:strCache>
                <c:ptCount val="1"/>
                <c:pt idx="0">
                  <c:v>Latin America</c:v>
                </c:pt>
              </c:strCache>
            </c:strRef>
          </c:tx>
          <c:cat>
            <c:numRef>
              <c:f>'1. Portfolio Characteristics'!$B$51:$AO$51</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Characteristics'!$B$57:$AO$57</c:f>
              <c:numCache>
                <c:formatCode>0</c:formatCode>
                <c:ptCount val="40"/>
                <c:pt idx="0">
                  <c:v>2.0699999999999998</c:v>
                </c:pt>
                <c:pt idx="1">
                  <c:v>2.48</c:v>
                </c:pt>
                <c:pt idx="2">
                  <c:v>4.71</c:v>
                </c:pt>
                <c:pt idx="3">
                  <c:v>5.6779999999999999</c:v>
                </c:pt>
                <c:pt idx="4">
                  <c:v>5.61</c:v>
                </c:pt>
                <c:pt idx="5">
                  <c:v>3.37</c:v>
                </c:pt>
                <c:pt idx="6">
                  <c:v>2.7</c:v>
                </c:pt>
                <c:pt idx="7">
                  <c:v>5.0199999999999996</c:v>
                </c:pt>
                <c:pt idx="8">
                  <c:v>6.23</c:v>
                </c:pt>
                <c:pt idx="9">
                  <c:v>5.77</c:v>
                </c:pt>
                <c:pt idx="10">
                  <c:v>6.75</c:v>
                </c:pt>
                <c:pt idx="11">
                  <c:v>8.17</c:v>
                </c:pt>
                <c:pt idx="12">
                  <c:v>7.31</c:v>
                </c:pt>
                <c:pt idx="13">
                  <c:v>8.19</c:v>
                </c:pt>
                <c:pt idx="14">
                  <c:v>4.6500000000000004</c:v>
                </c:pt>
                <c:pt idx="15">
                  <c:v>4.96</c:v>
                </c:pt>
                <c:pt idx="16">
                  <c:v>6.13</c:v>
                </c:pt>
                <c:pt idx="17">
                  <c:v>9.1199999999999992</c:v>
                </c:pt>
                <c:pt idx="18">
                  <c:v>7.65</c:v>
                </c:pt>
                <c:pt idx="19">
                  <c:v>10.6</c:v>
                </c:pt>
                <c:pt idx="20">
                  <c:v>10.28</c:v>
                </c:pt>
                <c:pt idx="21">
                  <c:v>11.35</c:v>
                </c:pt>
                <c:pt idx="22">
                  <c:v>12.26</c:v>
                </c:pt>
                <c:pt idx="23">
                  <c:v>13.09</c:v>
                </c:pt>
                <c:pt idx="24">
                  <c:v>15.01</c:v>
                </c:pt>
                <c:pt idx="25">
                  <c:v>14.83</c:v>
                </c:pt>
                <c:pt idx="26">
                  <c:v>14.48</c:v>
                </c:pt>
                <c:pt idx="27">
                  <c:v>18.59</c:v>
                </c:pt>
                <c:pt idx="28">
                  <c:v>16.32</c:v>
                </c:pt>
                <c:pt idx="29">
                  <c:v>16.84</c:v>
                </c:pt>
                <c:pt idx="30">
                  <c:v>16.739999999999998</c:v>
                </c:pt>
                <c:pt idx="31">
                  <c:v>14.68</c:v>
                </c:pt>
                <c:pt idx="32">
                  <c:v>16.989999999999998</c:v>
                </c:pt>
                <c:pt idx="33">
                  <c:v>15.63</c:v>
                </c:pt>
                <c:pt idx="34">
                  <c:v>18.239000000000001</c:v>
                </c:pt>
                <c:pt idx="35">
                  <c:v>17.96</c:v>
                </c:pt>
                <c:pt idx="36">
                  <c:v>17.633462000000002</c:v>
                </c:pt>
                <c:pt idx="37">
                  <c:v>18.85802</c:v>
                </c:pt>
                <c:pt idx="38">
                  <c:v>21.24943</c:v>
                </c:pt>
                <c:pt idx="39">
                  <c:v>20.85</c:v>
                </c:pt>
              </c:numCache>
            </c:numRef>
          </c:val>
          <c:extLst>
            <c:ext xmlns:c16="http://schemas.microsoft.com/office/drawing/2014/chart" uri="{C3380CC4-5D6E-409C-BE32-E72D297353CC}">
              <c16:uniqueId val="{00000002-F135-454C-84AF-019F288A34F0}"/>
            </c:ext>
          </c:extLst>
        </c:ser>
        <c:ser>
          <c:idx val="4"/>
          <c:order val="3"/>
          <c:tx>
            <c:strRef>
              <c:f>'1. Portfolio Characteristics'!$A$58</c:f>
              <c:strCache>
                <c:ptCount val="1"/>
                <c:pt idx="0">
                  <c:v>Middle East &amp; Africa</c:v>
                </c:pt>
              </c:strCache>
            </c:strRef>
          </c:tx>
          <c:cat>
            <c:numRef>
              <c:f>'1. Portfolio Characteristics'!$B$51:$AO$51</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Characteristics'!$B$58:$AO$58</c:f>
              <c:numCache>
                <c:formatCode>0</c:formatCode>
                <c:ptCount val="40"/>
                <c:pt idx="0">
                  <c:v>3.42</c:v>
                </c:pt>
                <c:pt idx="1">
                  <c:v>2.73</c:v>
                </c:pt>
                <c:pt idx="2">
                  <c:v>5.41</c:v>
                </c:pt>
                <c:pt idx="3">
                  <c:v>4.968</c:v>
                </c:pt>
                <c:pt idx="4">
                  <c:v>4.79</c:v>
                </c:pt>
                <c:pt idx="5">
                  <c:v>6.45</c:v>
                </c:pt>
                <c:pt idx="6">
                  <c:v>6.24</c:v>
                </c:pt>
                <c:pt idx="7">
                  <c:v>6.67</c:v>
                </c:pt>
                <c:pt idx="8">
                  <c:v>6.5</c:v>
                </c:pt>
                <c:pt idx="9">
                  <c:v>8.32</c:v>
                </c:pt>
                <c:pt idx="10">
                  <c:v>8.3000000000000007</c:v>
                </c:pt>
                <c:pt idx="11">
                  <c:v>8.98</c:v>
                </c:pt>
                <c:pt idx="12">
                  <c:v>7.9</c:v>
                </c:pt>
                <c:pt idx="13">
                  <c:v>7.86</c:v>
                </c:pt>
                <c:pt idx="14">
                  <c:v>9.59</c:v>
                </c:pt>
                <c:pt idx="15">
                  <c:v>9.5</c:v>
                </c:pt>
                <c:pt idx="16">
                  <c:v>10.77</c:v>
                </c:pt>
                <c:pt idx="17">
                  <c:v>10.67</c:v>
                </c:pt>
                <c:pt idx="18">
                  <c:v>9.9</c:v>
                </c:pt>
                <c:pt idx="19">
                  <c:v>9.1300000000000008</c:v>
                </c:pt>
                <c:pt idx="20">
                  <c:v>9.3800000000000008</c:v>
                </c:pt>
                <c:pt idx="21">
                  <c:v>12.56</c:v>
                </c:pt>
                <c:pt idx="22">
                  <c:v>11.59</c:v>
                </c:pt>
                <c:pt idx="23">
                  <c:v>11.72</c:v>
                </c:pt>
                <c:pt idx="24">
                  <c:v>10.99</c:v>
                </c:pt>
                <c:pt idx="25">
                  <c:v>9.0399999999999991</c:v>
                </c:pt>
                <c:pt idx="26">
                  <c:v>8.4700000000000006</c:v>
                </c:pt>
                <c:pt idx="27">
                  <c:v>11.1</c:v>
                </c:pt>
                <c:pt idx="28">
                  <c:v>14.52</c:v>
                </c:pt>
                <c:pt idx="29">
                  <c:v>12.32</c:v>
                </c:pt>
                <c:pt idx="30">
                  <c:v>12.87</c:v>
                </c:pt>
                <c:pt idx="31">
                  <c:v>13.24</c:v>
                </c:pt>
                <c:pt idx="32">
                  <c:v>11.64</c:v>
                </c:pt>
                <c:pt idx="33">
                  <c:v>13.41</c:v>
                </c:pt>
                <c:pt idx="34">
                  <c:v>10.74</c:v>
                </c:pt>
                <c:pt idx="35">
                  <c:v>10.52</c:v>
                </c:pt>
                <c:pt idx="36">
                  <c:v>11.319499</c:v>
                </c:pt>
                <c:pt idx="37">
                  <c:v>11.791625</c:v>
                </c:pt>
                <c:pt idx="38">
                  <c:v>10.568054999999999</c:v>
                </c:pt>
                <c:pt idx="39">
                  <c:v>8.91</c:v>
                </c:pt>
              </c:numCache>
            </c:numRef>
          </c:val>
          <c:extLst>
            <c:ext xmlns:c16="http://schemas.microsoft.com/office/drawing/2014/chart" uri="{C3380CC4-5D6E-409C-BE32-E72D297353CC}">
              <c16:uniqueId val="{00000003-F135-454C-84AF-019F288A34F0}"/>
            </c:ext>
          </c:extLst>
        </c:ser>
        <c:ser>
          <c:idx val="5"/>
          <c:order val="4"/>
          <c:tx>
            <c:strRef>
              <c:f>'1. Portfolio Characteristics'!$A$59</c:f>
              <c:strCache>
                <c:ptCount val="1"/>
                <c:pt idx="0">
                  <c:v>Other Markets</c:v>
                </c:pt>
              </c:strCache>
            </c:strRef>
          </c:tx>
          <c:spPr>
            <a:solidFill>
              <a:schemeClr val="accent1"/>
            </a:solidFill>
          </c:spPr>
          <c:cat>
            <c:numRef>
              <c:f>'1. Portfolio Characteristics'!$B$51:$AO$51</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Characteristics'!$B$59:$AO$59</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3.73</c:v>
                </c:pt>
                <c:pt idx="16">
                  <c:v>4.34</c:v>
                </c:pt>
                <c:pt idx="17">
                  <c:v>4.0199999999999996</c:v>
                </c:pt>
                <c:pt idx="18">
                  <c:v>3.91</c:v>
                </c:pt>
                <c:pt idx="19">
                  <c:v>3.8</c:v>
                </c:pt>
                <c:pt idx="20">
                  <c:v>3.68</c:v>
                </c:pt>
                <c:pt idx="21">
                  <c:v>3.29</c:v>
                </c:pt>
                <c:pt idx="22">
                  <c:v>2.75</c:v>
                </c:pt>
                <c:pt idx="23">
                  <c:v>5.88</c:v>
                </c:pt>
                <c:pt idx="24">
                  <c:v>5.0999999999999996</c:v>
                </c:pt>
                <c:pt idx="25">
                  <c:v>5.45</c:v>
                </c:pt>
                <c:pt idx="26">
                  <c:v>5.55</c:v>
                </c:pt>
                <c:pt idx="27">
                  <c:v>5.14</c:v>
                </c:pt>
                <c:pt idx="28">
                  <c:v>5.09</c:v>
                </c:pt>
                <c:pt idx="29">
                  <c:v>5.61</c:v>
                </c:pt>
                <c:pt idx="30">
                  <c:v>4.78</c:v>
                </c:pt>
                <c:pt idx="31">
                  <c:v>5.15</c:v>
                </c:pt>
                <c:pt idx="32">
                  <c:v>5.31</c:v>
                </c:pt>
                <c:pt idx="33">
                  <c:v>4.72</c:v>
                </c:pt>
                <c:pt idx="34">
                  <c:v>5.0199999999999996</c:v>
                </c:pt>
                <c:pt idx="35">
                  <c:v>4.7</c:v>
                </c:pt>
                <c:pt idx="36">
                  <c:v>5.0377510000000001</c:v>
                </c:pt>
                <c:pt idx="37">
                  <c:v>4.7589940000000004</c:v>
                </c:pt>
                <c:pt idx="38">
                  <c:v>4.9017200000000001</c:v>
                </c:pt>
                <c:pt idx="39">
                  <c:v>5</c:v>
                </c:pt>
              </c:numCache>
            </c:numRef>
          </c:val>
          <c:extLst>
            <c:ext xmlns:c16="http://schemas.microsoft.com/office/drawing/2014/chart" uri="{C3380CC4-5D6E-409C-BE32-E72D297353CC}">
              <c16:uniqueId val="{00000004-F135-454C-84AF-019F288A34F0}"/>
            </c:ext>
          </c:extLst>
        </c:ser>
        <c:ser>
          <c:idx val="7"/>
          <c:order val="5"/>
          <c:tx>
            <c:strRef>
              <c:f>'1. Portfolio Characteristics'!$A$61</c:f>
              <c:strCache>
                <c:ptCount val="1"/>
                <c:pt idx="0">
                  <c:v>Cash and Other Assets, Less Liabilities</c:v>
                </c:pt>
              </c:strCache>
            </c:strRef>
          </c:tx>
          <c:cat>
            <c:numRef>
              <c:f>'1. Portfolio Characteristics'!$B$51:$AO$51</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Characteristics'!$B$61:$AO$61</c:f>
              <c:numCache>
                <c:formatCode>0</c:formatCode>
                <c:ptCount val="40"/>
                <c:pt idx="0">
                  <c:v>16.34</c:v>
                </c:pt>
                <c:pt idx="1">
                  <c:v>24.09</c:v>
                </c:pt>
                <c:pt idx="2">
                  <c:v>11.79</c:v>
                </c:pt>
                <c:pt idx="3">
                  <c:v>12.433999999999999</c:v>
                </c:pt>
                <c:pt idx="4">
                  <c:v>12.51</c:v>
                </c:pt>
                <c:pt idx="5">
                  <c:v>12.13</c:v>
                </c:pt>
                <c:pt idx="6">
                  <c:v>16.75</c:v>
                </c:pt>
                <c:pt idx="7">
                  <c:v>13.6</c:v>
                </c:pt>
                <c:pt idx="8">
                  <c:v>10.08</c:v>
                </c:pt>
                <c:pt idx="9">
                  <c:v>6.04</c:v>
                </c:pt>
                <c:pt idx="10">
                  <c:v>5.6</c:v>
                </c:pt>
                <c:pt idx="11">
                  <c:v>3.18</c:v>
                </c:pt>
                <c:pt idx="12">
                  <c:v>17.87</c:v>
                </c:pt>
                <c:pt idx="13">
                  <c:v>7.68</c:v>
                </c:pt>
                <c:pt idx="14">
                  <c:v>16.32</c:v>
                </c:pt>
                <c:pt idx="15">
                  <c:v>12.09</c:v>
                </c:pt>
                <c:pt idx="16">
                  <c:v>9.0500000000000007</c:v>
                </c:pt>
                <c:pt idx="17">
                  <c:v>6.04</c:v>
                </c:pt>
                <c:pt idx="18">
                  <c:v>5.37</c:v>
                </c:pt>
                <c:pt idx="19">
                  <c:v>5.67</c:v>
                </c:pt>
                <c:pt idx="20">
                  <c:v>5.68</c:v>
                </c:pt>
                <c:pt idx="21">
                  <c:v>3.87</c:v>
                </c:pt>
                <c:pt idx="22">
                  <c:v>8.92</c:v>
                </c:pt>
                <c:pt idx="23">
                  <c:v>8.56</c:v>
                </c:pt>
                <c:pt idx="24">
                  <c:v>5.81</c:v>
                </c:pt>
                <c:pt idx="25">
                  <c:v>5.35</c:v>
                </c:pt>
                <c:pt idx="26">
                  <c:v>6.65</c:v>
                </c:pt>
                <c:pt idx="27">
                  <c:v>4.6500000000000004</c:v>
                </c:pt>
                <c:pt idx="28">
                  <c:v>1.24</c:v>
                </c:pt>
                <c:pt idx="29">
                  <c:v>2.92</c:v>
                </c:pt>
                <c:pt idx="30">
                  <c:v>2.5499999999999998</c:v>
                </c:pt>
                <c:pt idx="31">
                  <c:v>2.89</c:v>
                </c:pt>
                <c:pt idx="32">
                  <c:v>3.59</c:v>
                </c:pt>
                <c:pt idx="33">
                  <c:v>0.48</c:v>
                </c:pt>
                <c:pt idx="34">
                  <c:v>4.5</c:v>
                </c:pt>
                <c:pt idx="35">
                  <c:v>7.63</c:v>
                </c:pt>
                <c:pt idx="36">
                  <c:v>4.6081659999999998</c:v>
                </c:pt>
                <c:pt idx="37">
                  <c:v>1.9183250000000001</c:v>
                </c:pt>
                <c:pt idx="38">
                  <c:v>3.6597580000000001</c:v>
                </c:pt>
                <c:pt idx="39">
                  <c:v>4.37</c:v>
                </c:pt>
              </c:numCache>
            </c:numRef>
          </c:val>
          <c:extLst>
            <c:ext xmlns:c16="http://schemas.microsoft.com/office/drawing/2014/chart" uri="{C3380CC4-5D6E-409C-BE32-E72D297353CC}">
              <c16:uniqueId val="{00000005-F135-454C-84AF-019F288A34F0}"/>
            </c:ext>
          </c:extLst>
        </c:ser>
        <c:dLbls>
          <c:showLegendKey val="0"/>
          <c:showVal val="0"/>
          <c:showCatName val="0"/>
          <c:showSerName val="0"/>
          <c:showPercent val="0"/>
          <c:showBubbleSize val="0"/>
        </c:dLbls>
        <c:axId val="-425831360"/>
        <c:axId val="-426169600"/>
      </c:areaChart>
      <c:dateAx>
        <c:axId val="-425831360"/>
        <c:scaling>
          <c:orientation val="minMax"/>
        </c:scaling>
        <c:delete val="0"/>
        <c:axPos val="b"/>
        <c:numFmt formatCode="[$-409]mmm\-yy;@" sourceLinked="0"/>
        <c:majorTickMark val="none"/>
        <c:minorTickMark val="none"/>
        <c:tickLblPos val="nextTo"/>
        <c:txPr>
          <a:bodyPr rot="-5400000" vert="horz"/>
          <a:lstStyle/>
          <a:p>
            <a:pPr>
              <a:defRPr/>
            </a:pPr>
            <a:endParaRPr lang="en-US"/>
          </a:p>
        </c:txPr>
        <c:crossAx val="-426169600"/>
        <c:crosses val="autoZero"/>
        <c:auto val="1"/>
        <c:lblOffset val="100"/>
        <c:baseTimeUnit val="months"/>
        <c:majorUnit val="3"/>
        <c:majorTimeUnit val="months"/>
        <c:minorUnit val="3"/>
        <c:minorTimeUnit val="months"/>
      </c:dateAx>
      <c:valAx>
        <c:axId val="-426169600"/>
        <c:scaling>
          <c:orientation val="minMax"/>
        </c:scaling>
        <c:delete val="0"/>
        <c:axPos val="l"/>
        <c:majorGridlines/>
        <c:numFmt formatCode="0%" sourceLinked="1"/>
        <c:majorTickMark val="none"/>
        <c:minorTickMark val="none"/>
        <c:tickLblPos val="nextTo"/>
        <c:crossAx val="-425831360"/>
        <c:crosses val="autoZero"/>
        <c:crossBetween val="midCat"/>
      </c:valAx>
    </c:plotArea>
    <c:legend>
      <c:legendPos val="r"/>
      <c:layout>
        <c:manualLayout>
          <c:xMode val="edge"/>
          <c:yMode val="edge"/>
          <c:x val="0.75081815739516089"/>
          <c:y val="0.33969194058804802"/>
          <c:w val="0.24076755057695659"/>
          <c:h val="0.31761564790417673"/>
        </c:manualLayout>
      </c:layout>
      <c:overlay val="0"/>
    </c:legend>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Characteristics'!$A$85</c:f>
          <c:strCache>
            <c:ptCount val="1"/>
            <c:pt idx="0">
              <c:v>Portfolio Composition by Sector (% of Net Assets) </c:v>
            </c:pt>
          </c:strCache>
        </c:strRef>
      </c:tx>
      <c:overlay val="0"/>
    </c:title>
    <c:autoTitleDeleted val="0"/>
    <c:plotArea>
      <c:layout/>
      <c:areaChart>
        <c:grouping val="percentStacked"/>
        <c:varyColors val="0"/>
        <c:ser>
          <c:idx val="1"/>
          <c:order val="0"/>
          <c:tx>
            <c:strRef>
              <c:f>'1. Portfolio Characteristics'!$A$90</c:f>
              <c:strCache>
                <c:ptCount val="1"/>
                <c:pt idx="0">
                  <c:v>Consumer Discretionary</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Characteristics'!$B$90:$AO$90</c:f>
              <c:numCache>
                <c:formatCode>0</c:formatCode>
                <c:ptCount val="40"/>
                <c:pt idx="0">
                  <c:v>29.91</c:v>
                </c:pt>
                <c:pt idx="1">
                  <c:v>24.858899999999998</c:v>
                </c:pt>
                <c:pt idx="2">
                  <c:v>26.377400000000002</c:v>
                </c:pt>
                <c:pt idx="3">
                  <c:v>22.501000000000001</c:v>
                </c:pt>
                <c:pt idx="4">
                  <c:v>23.67</c:v>
                </c:pt>
                <c:pt idx="5">
                  <c:v>24.74</c:v>
                </c:pt>
                <c:pt idx="6">
                  <c:v>25.17</c:v>
                </c:pt>
                <c:pt idx="7">
                  <c:v>23.94</c:v>
                </c:pt>
                <c:pt idx="8">
                  <c:v>21.21</c:v>
                </c:pt>
                <c:pt idx="9">
                  <c:v>23.27</c:v>
                </c:pt>
                <c:pt idx="10">
                  <c:v>20.84</c:v>
                </c:pt>
                <c:pt idx="11">
                  <c:v>17.079999999999998</c:v>
                </c:pt>
                <c:pt idx="12">
                  <c:v>14.19</c:v>
                </c:pt>
                <c:pt idx="13">
                  <c:v>16.190000000000001</c:v>
                </c:pt>
                <c:pt idx="14">
                  <c:v>11.3</c:v>
                </c:pt>
                <c:pt idx="15">
                  <c:v>13.02</c:v>
                </c:pt>
                <c:pt idx="16">
                  <c:v>12.77</c:v>
                </c:pt>
                <c:pt idx="17">
                  <c:v>12.61</c:v>
                </c:pt>
                <c:pt idx="18">
                  <c:v>12.81</c:v>
                </c:pt>
                <c:pt idx="19">
                  <c:v>11.95</c:v>
                </c:pt>
                <c:pt idx="20">
                  <c:v>10.98</c:v>
                </c:pt>
                <c:pt idx="21">
                  <c:v>11.49</c:v>
                </c:pt>
                <c:pt idx="22">
                  <c:v>10.52</c:v>
                </c:pt>
                <c:pt idx="23">
                  <c:v>14.31</c:v>
                </c:pt>
                <c:pt idx="24">
                  <c:v>14.12</c:v>
                </c:pt>
                <c:pt idx="25">
                  <c:v>14.88</c:v>
                </c:pt>
                <c:pt idx="26">
                  <c:v>14.51</c:v>
                </c:pt>
                <c:pt idx="27">
                  <c:v>11.85</c:v>
                </c:pt>
                <c:pt idx="28">
                  <c:v>11.59</c:v>
                </c:pt>
                <c:pt idx="29">
                  <c:v>14.63</c:v>
                </c:pt>
                <c:pt idx="30">
                  <c:v>14.26</c:v>
                </c:pt>
                <c:pt idx="31">
                  <c:v>14.67</c:v>
                </c:pt>
                <c:pt idx="32">
                  <c:v>17.68</c:v>
                </c:pt>
                <c:pt idx="33">
                  <c:v>17.87</c:v>
                </c:pt>
                <c:pt idx="34">
                  <c:v>14.659000000000001</c:v>
                </c:pt>
                <c:pt idx="35">
                  <c:v>16.260000000000002</c:v>
                </c:pt>
                <c:pt idx="36">
                  <c:v>17.917432000000002</c:v>
                </c:pt>
                <c:pt idx="37">
                  <c:v>16.580725000000001</c:v>
                </c:pt>
                <c:pt idx="38">
                  <c:v>16.558539</c:v>
                </c:pt>
                <c:pt idx="39">
                  <c:v>15.96</c:v>
                </c:pt>
              </c:numCache>
            </c:numRef>
          </c:val>
          <c:extLst>
            <c:ext xmlns:c16="http://schemas.microsoft.com/office/drawing/2014/chart" uri="{C3380CC4-5D6E-409C-BE32-E72D297353CC}">
              <c16:uniqueId val="{00000000-B8D6-7046-96FE-EFC125E0D268}"/>
            </c:ext>
          </c:extLst>
        </c:ser>
        <c:ser>
          <c:idx val="2"/>
          <c:order val="1"/>
          <c:tx>
            <c:strRef>
              <c:f>'1. Portfolio Characteristics'!$A$91</c:f>
              <c:strCache>
                <c:ptCount val="1"/>
                <c:pt idx="0">
                  <c:v>Consumer Staples</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Characteristics'!$B$91:$AO$91</c:f>
              <c:numCache>
                <c:formatCode>0</c:formatCode>
                <c:ptCount val="40"/>
                <c:pt idx="0">
                  <c:v>19.3</c:v>
                </c:pt>
                <c:pt idx="1">
                  <c:v>16.21</c:v>
                </c:pt>
                <c:pt idx="2">
                  <c:v>18.625299999999999</c:v>
                </c:pt>
                <c:pt idx="3">
                  <c:v>21.9</c:v>
                </c:pt>
                <c:pt idx="4">
                  <c:v>22.42</c:v>
                </c:pt>
                <c:pt idx="5">
                  <c:v>20.94</c:v>
                </c:pt>
                <c:pt idx="6">
                  <c:v>18.989999999999998</c:v>
                </c:pt>
                <c:pt idx="7">
                  <c:v>20.78</c:v>
                </c:pt>
                <c:pt idx="8">
                  <c:v>20.61</c:v>
                </c:pt>
                <c:pt idx="9">
                  <c:v>21.04</c:v>
                </c:pt>
                <c:pt idx="10">
                  <c:v>23.17</c:v>
                </c:pt>
                <c:pt idx="11">
                  <c:v>22.21</c:v>
                </c:pt>
                <c:pt idx="12">
                  <c:v>20.72</c:v>
                </c:pt>
                <c:pt idx="13">
                  <c:v>22.95</c:v>
                </c:pt>
                <c:pt idx="14">
                  <c:v>20.190000000000001</c:v>
                </c:pt>
                <c:pt idx="15">
                  <c:v>18.52</c:v>
                </c:pt>
                <c:pt idx="16">
                  <c:v>16.47</c:v>
                </c:pt>
                <c:pt idx="17">
                  <c:v>15.7</c:v>
                </c:pt>
                <c:pt idx="18">
                  <c:v>15.87</c:v>
                </c:pt>
                <c:pt idx="19">
                  <c:v>16.89</c:v>
                </c:pt>
                <c:pt idx="20">
                  <c:v>23.23</c:v>
                </c:pt>
                <c:pt idx="21">
                  <c:v>22.53</c:v>
                </c:pt>
                <c:pt idx="22">
                  <c:v>22.85</c:v>
                </c:pt>
                <c:pt idx="23">
                  <c:v>25.07</c:v>
                </c:pt>
                <c:pt idx="24">
                  <c:v>26.48</c:v>
                </c:pt>
                <c:pt idx="25">
                  <c:v>23.75</c:v>
                </c:pt>
                <c:pt idx="26">
                  <c:v>21.72</c:v>
                </c:pt>
                <c:pt idx="27">
                  <c:v>20.49</c:v>
                </c:pt>
                <c:pt idx="28">
                  <c:v>20.95</c:v>
                </c:pt>
                <c:pt idx="29">
                  <c:v>20.92</c:v>
                </c:pt>
                <c:pt idx="30">
                  <c:v>20.74</c:v>
                </c:pt>
                <c:pt idx="31">
                  <c:v>19.920000000000002</c:v>
                </c:pt>
                <c:pt idx="32">
                  <c:v>22.01</c:v>
                </c:pt>
                <c:pt idx="33">
                  <c:v>22.25</c:v>
                </c:pt>
                <c:pt idx="34">
                  <c:v>21.71</c:v>
                </c:pt>
                <c:pt idx="35">
                  <c:v>17.420000000000002</c:v>
                </c:pt>
                <c:pt idx="36">
                  <c:v>18.36355</c:v>
                </c:pt>
                <c:pt idx="37">
                  <c:v>18.696221000000001</c:v>
                </c:pt>
                <c:pt idx="38">
                  <c:v>18.000433999999998</c:v>
                </c:pt>
                <c:pt idx="39">
                  <c:v>13.48</c:v>
                </c:pt>
              </c:numCache>
            </c:numRef>
          </c:val>
          <c:extLst>
            <c:ext xmlns:c16="http://schemas.microsoft.com/office/drawing/2014/chart" uri="{C3380CC4-5D6E-409C-BE32-E72D297353CC}">
              <c16:uniqueId val="{00000001-B8D6-7046-96FE-EFC125E0D268}"/>
            </c:ext>
          </c:extLst>
        </c:ser>
        <c:ser>
          <c:idx val="3"/>
          <c:order val="2"/>
          <c:tx>
            <c:strRef>
              <c:f>'1. Portfolio Characteristics'!$A$92</c:f>
              <c:strCache>
                <c:ptCount val="1"/>
                <c:pt idx="0">
                  <c:v>Energy</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Characteristics'!$B$92:$AO$92</c:f>
              <c:numCache>
                <c:formatCode>0</c:formatCode>
                <c:ptCount val="40"/>
                <c:pt idx="0">
                  <c:v>5.89</c:v>
                </c:pt>
                <c:pt idx="1">
                  <c:v>4.8499999999999996</c:v>
                </c:pt>
                <c:pt idx="2">
                  <c:v>5.1100000000000003</c:v>
                </c:pt>
                <c:pt idx="3">
                  <c:v>5.2809999999999997</c:v>
                </c:pt>
                <c:pt idx="4">
                  <c:v>5.01</c:v>
                </c:pt>
                <c:pt idx="5">
                  <c:v>7.19</c:v>
                </c:pt>
                <c:pt idx="6">
                  <c:v>5.95</c:v>
                </c:pt>
                <c:pt idx="7">
                  <c:v>6.13</c:v>
                </c:pt>
                <c:pt idx="8">
                  <c:v>6.83</c:v>
                </c:pt>
                <c:pt idx="9">
                  <c:v>7.43</c:v>
                </c:pt>
                <c:pt idx="10">
                  <c:v>8.17</c:v>
                </c:pt>
                <c:pt idx="11">
                  <c:v>8.44</c:v>
                </c:pt>
                <c:pt idx="12">
                  <c:v>6.5</c:v>
                </c:pt>
                <c:pt idx="13">
                  <c:v>6.23</c:v>
                </c:pt>
                <c:pt idx="14">
                  <c:v>5.97</c:v>
                </c:pt>
                <c:pt idx="15">
                  <c:v>7.41</c:v>
                </c:pt>
                <c:pt idx="16">
                  <c:v>8.16</c:v>
                </c:pt>
                <c:pt idx="17">
                  <c:v>8.33</c:v>
                </c:pt>
                <c:pt idx="18">
                  <c:v>8.24</c:v>
                </c:pt>
                <c:pt idx="19">
                  <c:v>6.63</c:v>
                </c:pt>
                <c:pt idx="20">
                  <c:v>7</c:v>
                </c:pt>
                <c:pt idx="21">
                  <c:v>7.27</c:v>
                </c:pt>
                <c:pt idx="22">
                  <c:v>7.07</c:v>
                </c:pt>
                <c:pt idx="23">
                  <c:v>2.23</c:v>
                </c:pt>
                <c:pt idx="24">
                  <c:v>2.71</c:v>
                </c:pt>
                <c:pt idx="25">
                  <c:v>4.0999999999999996</c:v>
                </c:pt>
                <c:pt idx="26">
                  <c:v>5.62</c:v>
                </c:pt>
                <c:pt idx="27">
                  <c:v>5.7</c:v>
                </c:pt>
                <c:pt idx="28">
                  <c:v>6.28</c:v>
                </c:pt>
                <c:pt idx="29">
                  <c:v>5.61</c:v>
                </c:pt>
                <c:pt idx="30">
                  <c:v>5.98</c:v>
                </c:pt>
                <c:pt idx="31">
                  <c:v>6.72</c:v>
                </c:pt>
                <c:pt idx="32">
                  <c:v>5.19</c:v>
                </c:pt>
                <c:pt idx="33">
                  <c:v>5.36</c:v>
                </c:pt>
                <c:pt idx="34">
                  <c:v>4.49</c:v>
                </c:pt>
                <c:pt idx="35">
                  <c:v>3.77</c:v>
                </c:pt>
                <c:pt idx="36">
                  <c:v>6.2492219999999996</c:v>
                </c:pt>
                <c:pt idx="37">
                  <c:v>7.0880559999999999</c:v>
                </c:pt>
                <c:pt idx="38">
                  <c:v>6.8387390000000003</c:v>
                </c:pt>
                <c:pt idx="39">
                  <c:v>8.1999999999999993</c:v>
                </c:pt>
              </c:numCache>
            </c:numRef>
          </c:val>
          <c:extLst>
            <c:ext xmlns:c16="http://schemas.microsoft.com/office/drawing/2014/chart" uri="{C3380CC4-5D6E-409C-BE32-E72D297353CC}">
              <c16:uniqueId val="{00000002-B8D6-7046-96FE-EFC125E0D268}"/>
            </c:ext>
          </c:extLst>
        </c:ser>
        <c:ser>
          <c:idx val="4"/>
          <c:order val="3"/>
          <c:tx>
            <c:strRef>
              <c:f>'1. Portfolio Characteristics'!$A$93</c:f>
              <c:strCache>
                <c:ptCount val="1"/>
                <c:pt idx="0">
                  <c:v>Financials</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Characteristics'!$B$93:$AO$93</c:f>
              <c:numCache>
                <c:formatCode>0</c:formatCode>
                <c:ptCount val="40"/>
                <c:pt idx="0">
                  <c:v>4.16</c:v>
                </c:pt>
                <c:pt idx="1">
                  <c:v>3.31</c:v>
                </c:pt>
                <c:pt idx="2">
                  <c:v>7.21</c:v>
                </c:pt>
                <c:pt idx="3">
                  <c:v>7.8680000000000003</c:v>
                </c:pt>
                <c:pt idx="4">
                  <c:v>7.39</c:v>
                </c:pt>
                <c:pt idx="5">
                  <c:v>5.86</c:v>
                </c:pt>
                <c:pt idx="6">
                  <c:v>5.56</c:v>
                </c:pt>
                <c:pt idx="7">
                  <c:v>6.76</c:v>
                </c:pt>
                <c:pt idx="8">
                  <c:v>7.45</c:v>
                </c:pt>
                <c:pt idx="9">
                  <c:v>6.2</c:v>
                </c:pt>
                <c:pt idx="10">
                  <c:v>6.91</c:v>
                </c:pt>
                <c:pt idx="11">
                  <c:v>11.54</c:v>
                </c:pt>
                <c:pt idx="12">
                  <c:v>12.46</c:v>
                </c:pt>
                <c:pt idx="13">
                  <c:v>13.66</c:v>
                </c:pt>
                <c:pt idx="14">
                  <c:v>10.33</c:v>
                </c:pt>
                <c:pt idx="15">
                  <c:v>11.45</c:v>
                </c:pt>
                <c:pt idx="16">
                  <c:v>15.67</c:v>
                </c:pt>
                <c:pt idx="17">
                  <c:v>19.329999999999998</c:v>
                </c:pt>
                <c:pt idx="18">
                  <c:v>17.79</c:v>
                </c:pt>
                <c:pt idx="19">
                  <c:v>18.36</c:v>
                </c:pt>
                <c:pt idx="20">
                  <c:v>12.65</c:v>
                </c:pt>
                <c:pt idx="21">
                  <c:v>14.36</c:v>
                </c:pt>
                <c:pt idx="22">
                  <c:v>13.55</c:v>
                </c:pt>
                <c:pt idx="23">
                  <c:v>14.33</c:v>
                </c:pt>
                <c:pt idx="24">
                  <c:v>14.35</c:v>
                </c:pt>
                <c:pt idx="25">
                  <c:v>14.48</c:v>
                </c:pt>
                <c:pt idx="26">
                  <c:v>14.07</c:v>
                </c:pt>
                <c:pt idx="27">
                  <c:v>17.84</c:v>
                </c:pt>
                <c:pt idx="28">
                  <c:v>17.559999999999999</c:v>
                </c:pt>
                <c:pt idx="29">
                  <c:v>18.100000000000001</c:v>
                </c:pt>
                <c:pt idx="30">
                  <c:v>19.559999999999999</c:v>
                </c:pt>
                <c:pt idx="31">
                  <c:v>16.850000000000001</c:v>
                </c:pt>
                <c:pt idx="32">
                  <c:v>18.54</c:v>
                </c:pt>
                <c:pt idx="33">
                  <c:v>19.47</c:v>
                </c:pt>
                <c:pt idx="34">
                  <c:v>23.29</c:v>
                </c:pt>
                <c:pt idx="35">
                  <c:v>23.98</c:v>
                </c:pt>
                <c:pt idx="36">
                  <c:v>24.012923000000001</c:v>
                </c:pt>
                <c:pt idx="37">
                  <c:v>24.703009999999999</c:v>
                </c:pt>
                <c:pt idx="38">
                  <c:v>23.467721000000001</c:v>
                </c:pt>
                <c:pt idx="39">
                  <c:v>24.65</c:v>
                </c:pt>
              </c:numCache>
            </c:numRef>
          </c:val>
          <c:extLst>
            <c:ext xmlns:c16="http://schemas.microsoft.com/office/drawing/2014/chart" uri="{C3380CC4-5D6E-409C-BE32-E72D297353CC}">
              <c16:uniqueId val="{00000003-B8D6-7046-96FE-EFC125E0D268}"/>
            </c:ext>
          </c:extLst>
        </c:ser>
        <c:ser>
          <c:idx val="5"/>
          <c:order val="4"/>
          <c:tx>
            <c:strRef>
              <c:f>'1. Portfolio Characteristics'!$A$94</c:f>
              <c:strCache>
                <c:ptCount val="1"/>
                <c:pt idx="0">
                  <c:v>Government</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Characteristics'!$B$94:$AO$94</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4-B8D6-7046-96FE-EFC125E0D268}"/>
            </c:ext>
          </c:extLst>
        </c:ser>
        <c:ser>
          <c:idx val="6"/>
          <c:order val="5"/>
          <c:tx>
            <c:strRef>
              <c:f>'1. Portfolio Characteristics'!$A$95</c:f>
              <c:strCache>
                <c:ptCount val="1"/>
                <c:pt idx="0">
                  <c:v>Health Care</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Characteristics'!$B$95:$AO$95</c:f>
              <c:numCache>
                <c:formatCode>0</c:formatCode>
                <c:ptCount val="40"/>
                <c:pt idx="0">
                  <c:v>2.0699999999999998</c:v>
                </c:pt>
                <c:pt idx="1">
                  <c:v>2.48</c:v>
                </c:pt>
                <c:pt idx="2">
                  <c:v>2.04</c:v>
                </c:pt>
                <c:pt idx="3">
                  <c:v>2.2090000000000001</c:v>
                </c:pt>
                <c:pt idx="4">
                  <c:v>2.4900000000000002</c:v>
                </c:pt>
                <c:pt idx="5">
                  <c:v>1.41</c:v>
                </c:pt>
                <c:pt idx="6">
                  <c:v>0.84</c:v>
                </c:pt>
                <c:pt idx="7">
                  <c:v>2.2799999999999998</c:v>
                </c:pt>
                <c:pt idx="8">
                  <c:v>2.94</c:v>
                </c:pt>
                <c:pt idx="9">
                  <c:v>3.33</c:v>
                </c:pt>
                <c:pt idx="10">
                  <c:v>3.58</c:v>
                </c:pt>
                <c:pt idx="11">
                  <c:v>5</c:v>
                </c:pt>
                <c:pt idx="12">
                  <c:v>4.9400000000000004</c:v>
                </c:pt>
                <c:pt idx="13">
                  <c:v>5.74</c:v>
                </c:pt>
                <c:pt idx="14">
                  <c:v>2.85</c:v>
                </c:pt>
                <c:pt idx="15">
                  <c:v>3.81</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pt idx="24" formatCode="General">
                  <c:v>0</c:v>
                </c:pt>
                <c:pt idx="25">
                  <c:v>2.0499999999999998</c:v>
                </c:pt>
                <c:pt idx="26">
                  <c:v>2.13</c:v>
                </c:pt>
                <c:pt idx="27">
                  <c:v>3.04</c:v>
                </c:pt>
                <c:pt idx="28">
                  <c:v>2.4300000000000002</c:v>
                </c:pt>
                <c:pt idx="29">
                  <c:v>2.48</c:v>
                </c:pt>
                <c:pt idx="30">
                  <c:v>2.5</c:v>
                </c:pt>
                <c:pt idx="31">
                  <c:v>2.1800000000000002</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numCache>
            </c:numRef>
          </c:val>
          <c:extLst>
            <c:ext xmlns:c16="http://schemas.microsoft.com/office/drawing/2014/chart" uri="{C3380CC4-5D6E-409C-BE32-E72D297353CC}">
              <c16:uniqueId val="{00000005-B8D6-7046-96FE-EFC125E0D268}"/>
            </c:ext>
          </c:extLst>
        </c:ser>
        <c:ser>
          <c:idx val="7"/>
          <c:order val="6"/>
          <c:tx>
            <c:strRef>
              <c:f>'1. Portfolio Characteristics'!$A$96</c:f>
              <c:strCache>
                <c:ptCount val="1"/>
                <c:pt idx="0">
                  <c:v>Industrials</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Characteristics'!$B$96:$AO$96</c:f>
              <c:numCache>
                <c:formatCode>0</c:formatCode>
                <c:ptCount val="40"/>
                <c:pt idx="0">
                  <c:v>8.02</c:v>
                </c:pt>
                <c:pt idx="1">
                  <c:v>9.4542999999999999</c:v>
                </c:pt>
                <c:pt idx="2">
                  <c:v>10.9756</c:v>
                </c:pt>
                <c:pt idx="3">
                  <c:v>9.8770000000000007</c:v>
                </c:pt>
                <c:pt idx="4">
                  <c:v>9.4</c:v>
                </c:pt>
                <c:pt idx="5">
                  <c:v>9.6</c:v>
                </c:pt>
                <c:pt idx="6">
                  <c:v>9.3000000000000007</c:v>
                </c:pt>
                <c:pt idx="7">
                  <c:v>7.85</c:v>
                </c:pt>
                <c:pt idx="8">
                  <c:v>10.3</c:v>
                </c:pt>
                <c:pt idx="9">
                  <c:v>10.96</c:v>
                </c:pt>
                <c:pt idx="10">
                  <c:v>10.81</c:v>
                </c:pt>
                <c:pt idx="11">
                  <c:v>11.25</c:v>
                </c:pt>
                <c:pt idx="12">
                  <c:v>9.92</c:v>
                </c:pt>
                <c:pt idx="13">
                  <c:v>12.28</c:v>
                </c:pt>
                <c:pt idx="14">
                  <c:v>11.82</c:v>
                </c:pt>
                <c:pt idx="15">
                  <c:v>11.44</c:v>
                </c:pt>
                <c:pt idx="16">
                  <c:v>12.55</c:v>
                </c:pt>
                <c:pt idx="17">
                  <c:v>14.53</c:v>
                </c:pt>
                <c:pt idx="18">
                  <c:v>18.59</c:v>
                </c:pt>
                <c:pt idx="19">
                  <c:v>19.45</c:v>
                </c:pt>
                <c:pt idx="20">
                  <c:v>20.2</c:v>
                </c:pt>
                <c:pt idx="21">
                  <c:v>18.61</c:v>
                </c:pt>
                <c:pt idx="22">
                  <c:v>16.440000000000001</c:v>
                </c:pt>
                <c:pt idx="23">
                  <c:v>14.37</c:v>
                </c:pt>
                <c:pt idx="24">
                  <c:v>14.31</c:v>
                </c:pt>
                <c:pt idx="25">
                  <c:v>12.6</c:v>
                </c:pt>
                <c:pt idx="26">
                  <c:v>12.04</c:v>
                </c:pt>
                <c:pt idx="27">
                  <c:v>12.56</c:v>
                </c:pt>
                <c:pt idx="28">
                  <c:v>14.2</c:v>
                </c:pt>
                <c:pt idx="29">
                  <c:v>13.89</c:v>
                </c:pt>
                <c:pt idx="30">
                  <c:v>14.71</c:v>
                </c:pt>
                <c:pt idx="31">
                  <c:v>15.49</c:v>
                </c:pt>
                <c:pt idx="32">
                  <c:v>12</c:v>
                </c:pt>
                <c:pt idx="33">
                  <c:v>10.86</c:v>
                </c:pt>
                <c:pt idx="34">
                  <c:v>8.9700000000000006</c:v>
                </c:pt>
                <c:pt idx="35">
                  <c:v>8.85</c:v>
                </c:pt>
                <c:pt idx="36">
                  <c:v>8.4627879999999998</c:v>
                </c:pt>
                <c:pt idx="37">
                  <c:v>8.9268850000000004</c:v>
                </c:pt>
                <c:pt idx="38">
                  <c:v>11.090009999999999</c:v>
                </c:pt>
                <c:pt idx="39">
                  <c:v>12.82</c:v>
                </c:pt>
              </c:numCache>
            </c:numRef>
          </c:val>
          <c:extLst>
            <c:ext xmlns:c16="http://schemas.microsoft.com/office/drawing/2014/chart" uri="{C3380CC4-5D6E-409C-BE32-E72D297353CC}">
              <c16:uniqueId val="{00000006-B8D6-7046-96FE-EFC125E0D268}"/>
            </c:ext>
          </c:extLst>
        </c:ser>
        <c:ser>
          <c:idx val="8"/>
          <c:order val="7"/>
          <c:tx>
            <c:strRef>
              <c:f>'1. Portfolio Characteristics'!$A$100</c:f>
              <c:strCache>
                <c:ptCount val="1"/>
                <c:pt idx="0">
                  <c:v>Technology9</c:v>
                </c:pt>
              </c:strCache>
            </c:strRef>
          </c:tx>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Characteristics'!$B$100:$AO$100</c:f>
              <c:numCache>
                <c:formatCode>0</c:formatCode>
                <c:ptCount val="40"/>
                <c:pt idx="0" formatCode="General">
                  <c:v>0</c:v>
                </c:pt>
                <c:pt idx="1">
                  <c:v>2.88</c:v>
                </c:pt>
                <c:pt idx="2">
                  <c:v>3.02</c:v>
                </c:pt>
                <c:pt idx="3">
                  <c:v>2.3359999999999999</c:v>
                </c:pt>
                <c:pt idx="4">
                  <c:v>3.18</c:v>
                </c:pt>
                <c:pt idx="5">
                  <c:v>3.26</c:v>
                </c:pt>
                <c:pt idx="6">
                  <c:v>3.35</c:v>
                </c:pt>
                <c:pt idx="7">
                  <c:v>4.07</c:v>
                </c:pt>
                <c:pt idx="8">
                  <c:v>4.7</c:v>
                </c:pt>
                <c:pt idx="9">
                  <c:v>4.55</c:v>
                </c:pt>
                <c:pt idx="10">
                  <c:v>3.91</c:v>
                </c:pt>
                <c:pt idx="11">
                  <c:v>3.93</c:v>
                </c:pt>
                <c:pt idx="12">
                  <c:v>3.44</c:v>
                </c:pt>
                <c:pt idx="13">
                  <c:v>4.3499999999999996</c:v>
                </c:pt>
                <c:pt idx="14">
                  <c:v>5.43</c:v>
                </c:pt>
                <c:pt idx="15">
                  <c:v>5.46</c:v>
                </c:pt>
                <c:pt idx="16">
                  <c:v>4.88</c:v>
                </c:pt>
                <c:pt idx="17">
                  <c:v>3.89</c:v>
                </c:pt>
                <c:pt idx="18">
                  <c:v>3.54</c:v>
                </c:pt>
                <c:pt idx="19">
                  <c:v>3.5</c:v>
                </c:pt>
                <c:pt idx="20">
                  <c:v>3.51</c:v>
                </c:pt>
                <c:pt idx="21">
                  <c:v>2.64</c:v>
                </c:pt>
                <c:pt idx="22">
                  <c:v>3.26</c:v>
                </c:pt>
                <c:pt idx="23">
                  <c:v>2.67</c:v>
                </c:pt>
                <c:pt idx="24">
                  <c:v>2.73</c:v>
                </c:pt>
                <c:pt idx="25">
                  <c:v>2.66</c:v>
                </c:pt>
                <c:pt idx="26">
                  <c:v>3.07</c:v>
                </c:pt>
                <c:pt idx="27">
                  <c:v>2.7</c:v>
                </c:pt>
                <c:pt idx="28">
                  <c:v>2.5299999999999998</c:v>
                </c:pt>
                <c:pt idx="29" formatCode="General">
                  <c:v>0</c:v>
                </c:pt>
                <c:pt idx="30" formatCode="General">
                  <c:v>0</c:v>
                </c:pt>
                <c:pt idx="31" formatCode="General">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numCache>
            </c:numRef>
          </c:val>
          <c:extLst>
            <c:ext xmlns:c16="http://schemas.microsoft.com/office/drawing/2014/chart" uri="{C3380CC4-5D6E-409C-BE32-E72D297353CC}">
              <c16:uniqueId val="{00000007-B8D6-7046-96FE-EFC125E0D268}"/>
            </c:ext>
          </c:extLst>
        </c:ser>
        <c:ser>
          <c:idx val="0"/>
          <c:order val="8"/>
          <c:tx>
            <c:strRef>
              <c:f>'1. Portfolio Characteristics'!$A$97</c:f>
              <c:strCache>
                <c:ptCount val="1"/>
                <c:pt idx="0">
                  <c:v>Materials</c:v>
                </c:pt>
              </c:strCache>
            </c:strRef>
          </c:tx>
          <c:spPr>
            <a:ln w="25400">
              <a:noFill/>
            </a:ln>
          </c:spPr>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Characteristics'!$B$97:$AO$97</c:f>
              <c:numCache>
                <c:formatCode>0</c:formatCode>
                <c:ptCount val="40"/>
                <c:pt idx="0">
                  <c:v>7.84</c:v>
                </c:pt>
                <c:pt idx="1">
                  <c:v>7.0362999999999998</c:v>
                </c:pt>
                <c:pt idx="2">
                  <c:v>7.29</c:v>
                </c:pt>
                <c:pt idx="3">
                  <c:v>7.7779999999999996</c:v>
                </c:pt>
                <c:pt idx="4">
                  <c:v>7.14</c:v>
                </c:pt>
                <c:pt idx="5">
                  <c:v>7</c:v>
                </c:pt>
                <c:pt idx="6">
                  <c:v>6.36</c:v>
                </c:pt>
                <c:pt idx="7">
                  <c:v>5.984</c:v>
                </c:pt>
                <c:pt idx="8">
                  <c:v>6.78</c:v>
                </c:pt>
                <c:pt idx="9">
                  <c:v>7.6</c:v>
                </c:pt>
                <c:pt idx="10">
                  <c:v>6.84</c:v>
                </c:pt>
                <c:pt idx="11">
                  <c:v>6.11</c:v>
                </c:pt>
                <c:pt idx="12">
                  <c:v>5.99</c:v>
                </c:pt>
                <c:pt idx="13">
                  <c:v>6.57</c:v>
                </c:pt>
                <c:pt idx="14">
                  <c:v>7.62</c:v>
                </c:pt>
                <c:pt idx="15">
                  <c:v>10.83</c:v>
                </c:pt>
                <c:pt idx="16">
                  <c:v>13.62</c:v>
                </c:pt>
                <c:pt idx="17">
                  <c:v>10.79</c:v>
                </c:pt>
                <c:pt idx="18">
                  <c:v>9.6199999999999992</c:v>
                </c:pt>
                <c:pt idx="19">
                  <c:v>9.02</c:v>
                </c:pt>
                <c:pt idx="20">
                  <c:v>8.49</c:v>
                </c:pt>
                <c:pt idx="21">
                  <c:v>7.79</c:v>
                </c:pt>
                <c:pt idx="22">
                  <c:v>6.88</c:v>
                </c:pt>
                <c:pt idx="23">
                  <c:v>5.81</c:v>
                </c:pt>
                <c:pt idx="24">
                  <c:v>6.64</c:v>
                </c:pt>
                <c:pt idx="25">
                  <c:v>8.08</c:v>
                </c:pt>
                <c:pt idx="26">
                  <c:v>10.01</c:v>
                </c:pt>
                <c:pt idx="27">
                  <c:v>11.36</c:v>
                </c:pt>
                <c:pt idx="28">
                  <c:v>12.12</c:v>
                </c:pt>
                <c:pt idx="29">
                  <c:v>11.4</c:v>
                </c:pt>
                <c:pt idx="30">
                  <c:v>9.8699999999999992</c:v>
                </c:pt>
                <c:pt idx="31">
                  <c:v>8.93</c:v>
                </c:pt>
                <c:pt idx="32">
                  <c:v>8.83</c:v>
                </c:pt>
                <c:pt idx="33">
                  <c:v>8.1999999999999993</c:v>
                </c:pt>
                <c:pt idx="34">
                  <c:v>8.11</c:v>
                </c:pt>
                <c:pt idx="35">
                  <c:v>7.62</c:v>
                </c:pt>
                <c:pt idx="36">
                  <c:v>7.6589289999999997</c:v>
                </c:pt>
                <c:pt idx="37">
                  <c:v>9.0697340000000004</c:v>
                </c:pt>
                <c:pt idx="38">
                  <c:v>10.237211</c:v>
                </c:pt>
                <c:pt idx="39">
                  <c:v>10.66</c:v>
                </c:pt>
              </c:numCache>
            </c:numRef>
          </c:val>
          <c:extLst>
            <c:ext xmlns:c16="http://schemas.microsoft.com/office/drawing/2014/chart" uri="{C3380CC4-5D6E-409C-BE32-E72D297353CC}">
              <c16:uniqueId val="{00000008-B8D6-7046-96FE-EFC125E0D268}"/>
            </c:ext>
          </c:extLst>
        </c:ser>
        <c:ser>
          <c:idx val="9"/>
          <c:order val="9"/>
          <c:tx>
            <c:strRef>
              <c:f>'1. Portfolio Characteristics'!$A$98</c:f>
              <c:strCache>
                <c:ptCount val="1"/>
                <c:pt idx="0">
                  <c:v>Other</c:v>
                </c:pt>
              </c:strCache>
            </c:strRef>
          </c:tx>
          <c:spPr>
            <a:ln w="25400">
              <a:noFill/>
            </a:ln>
          </c:spPr>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Characteristics'!$B$98:$AO$98</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9-B8D6-7046-96FE-EFC125E0D268}"/>
            </c:ext>
          </c:extLst>
        </c:ser>
        <c:ser>
          <c:idx val="13"/>
          <c:order val="10"/>
          <c:tx>
            <c:strRef>
              <c:f>'1. Portfolio Characteristics'!$A$99</c:f>
              <c:strCache>
                <c:ptCount val="1"/>
                <c:pt idx="0">
                  <c:v>Real Estate</c:v>
                </c:pt>
              </c:strCache>
            </c:strRef>
          </c:tx>
          <c:spPr>
            <a:ln w="25400">
              <a:noFill/>
            </a:ln>
          </c:spPr>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Characteristics'!$B$99:$AO$99</c:f>
              <c:numCache>
                <c:formatCode>0</c:formatCode>
                <c:ptCount val="40"/>
                <c:pt idx="0">
                  <c:v>2.91</c:v>
                </c:pt>
                <c:pt idx="1">
                  <c:v>2.2000000000000002</c:v>
                </c:pt>
                <c:pt idx="2">
                  <c:v>2.0699999999999998</c:v>
                </c:pt>
                <c:pt idx="3">
                  <c:v>2.2970000000000002</c:v>
                </c:pt>
                <c:pt idx="4">
                  <c:v>2.13</c:v>
                </c:pt>
                <c:pt idx="5">
                  <c:v>2.4</c:v>
                </c:pt>
                <c:pt idx="6">
                  <c:v>2.33</c:v>
                </c:pt>
                <c:pt idx="7">
                  <c:v>1.86</c:v>
                </c:pt>
                <c:pt idx="8">
                  <c:v>1.68</c:v>
                </c:pt>
                <c:pt idx="9">
                  <c:v>1.87</c:v>
                </c:pt>
                <c:pt idx="10">
                  <c:v>2.15</c:v>
                </c:pt>
                <c:pt idx="11">
                  <c:v>1.94</c:v>
                </c:pt>
                <c:pt idx="12">
                  <c:v>1.48</c:v>
                </c:pt>
                <c:pt idx="13">
                  <c:v>1.35</c:v>
                </c:pt>
                <c:pt idx="14">
                  <c:v>2.4</c:v>
                </c:pt>
                <c:pt idx="15">
                  <c:v>0</c:v>
                </c:pt>
                <c:pt idx="16">
                  <c:v>0</c:v>
                </c:pt>
                <c:pt idx="17">
                  <c:v>0</c:v>
                </c:pt>
                <c:pt idx="18">
                  <c:v>0</c:v>
                </c:pt>
                <c:pt idx="19">
                  <c:v>0</c:v>
                </c:pt>
                <c:pt idx="20">
                  <c:v>0</c:v>
                </c:pt>
                <c:pt idx="21">
                  <c:v>3.09</c:v>
                </c:pt>
                <c:pt idx="22">
                  <c:v>3.2</c:v>
                </c:pt>
                <c:pt idx="23">
                  <c:v>3.03</c:v>
                </c:pt>
                <c:pt idx="24">
                  <c:v>2.93</c:v>
                </c:pt>
                <c:pt idx="25">
                  <c:v>2.94</c:v>
                </c:pt>
                <c:pt idx="26">
                  <c:v>2.6</c:v>
                </c:pt>
                <c:pt idx="27">
                  <c:v>2.73</c:v>
                </c:pt>
                <c:pt idx="28">
                  <c:v>3.23</c:v>
                </c:pt>
                <c:pt idx="29">
                  <c:v>2.52</c:v>
                </c:pt>
                <c:pt idx="30">
                  <c:v>2.5499999999999998</c:v>
                </c:pt>
                <c:pt idx="31">
                  <c:v>4.7300000000000004</c:v>
                </c:pt>
                <c:pt idx="32">
                  <c:v>4.9400000000000004</c:v>
                </c:pt>
                <c:pt idx="33">
                  <c:v>7.63</c:v>
                </c:pt>
                <c:pt idx="34">
                  <c:v>7.32</c:v>
                </c:pt>
                <c:pt idx="35">
                  <c:v>6.94</c:v>
                </c:pt>
                <c:pt idx="36">
                  <c:v>6.354514</c:v>
                </c:pt>
                <c:pt idx="37">
                  <c:v>6.6380780000000001</c:v>
                </c:pt>
                <c:pt idx="38">
                  <c:v>6.4188599999999996</c:v>
                </c:pt>
                <c:pt idx="39">
                  <c:v>5.22</c:v>
                </c:pt>
              </c:numCache>
            </c:numRef>
          </c:val>
          <c:extLst>
            <c:ext xmlns:c16="http://schemas.microsoft.com/office/drawing/2014/chart" uri="{C3380CC4-5D6E-409C-BE32-E72D297353CC}">
              <c16:uniqueId val="{0000000A-B8D6-7046-96FE-EFC125E0D268}"/>
            </c:ext>
          </c:extLst>
        </c:ser>
        <c:ser>
          <c:idx val="10"/>
          <c:order val="11"/>
          <c:tx>
            <c:strRef>
              <c:f>'1. Portfolio Characteristics'!$A$89</c:f>
              <c:strCache>
                <c:ptCount val="1"/>
                <c:pt idx="0">
                  <c:v>Communications8</c:v>
                </c:pt>
              </c:strCache>
            </c:strRef>
          </c:tx>
          <c:spPr>
            <a:ln w="25400">
              <a:noFill/>
            </a:ln>
          </c:spPr>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Characteristics'!$B$89:$AO$89</c:f>
              <c:numCache>
                <c:formatCode>0</c:formatCode>
                <c:ptCount val="40"/>
                <c:pt idx="0">
                  <c:v>3.56</c:v>
                </c:pt>
                <c:pt idx="1">
                  <c:v>2.63</c:v>
                </c:pt>
                <c:pt idx="2">
                  <c:v>2.9994999999999998</c:v>
                </c:pt>
                <c:pt idx="3">
                  <c:v>2.4390000000000001</c:v>
                </c:pt>
                <c:pt idx="4">
                  <c:v>2.12</c:v>
                </c:pt>
                <c:pt idx="5">
                  <c:v>3.17</c:v>
                </c:pt>
                <c:pt idx="6">
                  <c:v>3.37</c:v>
                </c:pt>
                <c:pt idx="7">
                  <c:v>4.0599999999999996</c:v>
                </c:pt>
                <c:pt idx="8">
                  <c:v>4.92</c:v>
                </c:pt>
                <c:pt idx="9">
                  <c:v>4.92</c:v>
                </c:pt>
                <c:pt idx="10">
                  <c:v>5.32</c:v>
                </c:pt>
                <c:pt idx="11">
                  <c:v>6.72</c:v>
                </c:pt>
                <c:pt idx="12">
                  <c:v>0.45</c:v>
                </c:pt>
                <c:pt idx="13">
                  <c:v>1.02</c:v>
                </c:pt>
                <c:pt idx="14">
                  <c:v>3.39</c:v>
                </c:pt>
                <c:pt idx="15">
                  <c:v>2.95</c:v>
                </c:pt>
                <c:pt idx="16">
                  <c:v>3.57</c:v>
                </c:pt>
                <c:pt idx="17">
                  <c:v>5.95</c:v>
                </c:pt>
                <c:pt idx="18">
                  <c:v>5.34</c:v>
                </c:pt>
                <c:pt idx="19">
                  <c:v>5.93</c:v>
                </c:pt>
                <c:pt idx="20">
                  <c:v>5.39</c:v>
                </c:pt>
                <c:pt idx="21">
                  <c:v>5.31</c:v>
                </c:pt>
                <c:pt idx="22">
                  <c:v>4.8099999999999996</c:v>
                </c:pt>
                <c:pt idx="23">
                  <c:v>2.94</c:v>
                </c:pt>
                <c:pt idx="24">
                  <c:v>3.09</c:v>
                </c:pt>
                <c:pt idx="25">
                  <c:v>2.82</c:v>
                </c:pt>
                <c:pt idx="26">
                  <c:v>2.34</c:v>
                </c:pt>
                <c:pt idx="27">
                  <c:v>2.46</c:v>
                </c:pt>
                <c:pt idx="28">
                  <c:v>2.91</c:v>
                </c:pt>
                <c:pt idx="29">
                  <c:v>2.76</c:v>
                </c:pt>
                <c:pt idx="30">
                  <c:v>2.72</c:v>
                </c:pt>
                <c:pt idx="31">
                  <c:v>2.65</c:v>
                </c:pt>
                <c:pt idx="32">
                  <c:v>2.2999999999999998</c:v>
                </c:pt>
                <c:pt idx="33">
                  <c:v>2.38</c:v>
                </c:pt>
                <c:pt idx="34">
                  <c:v>2.0699999999999998</c:v>
                </c:pt>
                <c:pt idx="35">
                  <c:v>2.19</c:v>
                </c:pt>
                <c:pt idx="36">
                  <c:v>1.7146030000000001</c:v>
                </c:pt>
                <c:pt idx="37">
                  <c:v>1.62575</c:v>
                </c:pt>
                <c:pt idx="38">
                  <c:v>1.4264129999999999</c:v>
                </c:pt>
                <c:pt idx="39">
                  <c:v>2.2000000000000002</c:v>
                </c:pt>
              </c:numCache>
            </c:numRef>
          </c:val>
          <c:extLst>
            <c:ext xmlns:c16="http://schemas.microsoft.com/office/drawing/2014/chart" uri="{C3380CC4-5D6E-409C-BE32-E72D297353CC}">
              <c16:uniqueId val="{0000000B-B8D6-7046-96FE-EFC125E0D268}"/>
            </c:ext>
          </c:extLst>
        </c:ser>
        <c:ser>
          <c:idx val="12"/>
          <c:order val="12"/>
          <c:tx>
            <c:strRef>
              <c:f>'1. Portfolio Characteristics'!$A$101</c:f>
              <c:strCache>
                <c:ptCount val="1"/>
                <c:pt idx="0">
                  <c:v>Utilities</c:v>
                </c:pt>
              </c:strCache>
            </c:strRef>
          </c:tx>
          <c:spPr>
            <a:ln w="25400">
              <a:noFill/>
            </a:ln>
          </c:spPr>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Characteristics'!$B$101:$AO$101</c:f>
              <c:numCache>
                <c:formatCode>General</c:formatCode>
                <c:ptCount val="40"/>
                <c:pt idx="0">
                  <c:v>0</c:v>
                </c:pt>
                <c:pt idx="1">
                  <c:v>0</c:v>
                </c:pt>
                <c:pt idx="2" formatCode="0">
                  <c:v>2.48</c:v>
                </c:pt>
                <c:pt idx="3" formatCode="0">
                  <c:v>3.0790000000000002</c:v>
                </c:pt>
                <c:pt idx="4" formatCode="0">
                  <c:v>2.54</c:v>
                </c:pt>
                <c:pt idx="5" formatCode="0">
                  <c:v>2.2999999999999998</c:v>
                </c:pt>
                <c:pt idx="6" formatCode="0">
                  <c:v>2.0299999999999998</c:v>
                </c:pt>
                <c:pt idx="7" formatCode="0">
                  <c:v>2.69</c:v>
                </c:pt>
                <c:pt idx="8" formatCode="0">
                  <c:v>2.5</c:v>
                </c:pt>
                <c:pt idx="9" formatCode="0">
                  <c:v>2.79</c:v>
                </c:pt>
                <c:pt idx="10" formatCode="0">
                  <c:v>2.7</c:v>
                </c:pt>
                <c:pt idx="11" formatCode="0">
                  <c:v>2.6</c:v>
                </c:pt>
                <c:pt idx="12" formatCode="0">
                  <c:v>2.04</c:v>
                </c:pt>
                <c:pt idx="13" formatCode="0">
                  <c:v>1.98</c:v>
                </c:pt>
                <c:pt idx="14" formatCode="0">
                  <c:v>2.38</c:v>
                </c:pt>
                <c:pt idx="15" formatCode="0">
                  <c:v>3.02</c:v>
                </c:pt>
                <c:pt idx="16" formatCode="0">
                  <c:v>3.26</c:v>
                </c:pt>
                <c:pt idx="17" formatCode="0">
                  <c:v>2.83</c:v>
                </c:pt>
                <c:pt idx="18" formatCode="0">
                  <c:v>2.83</c:v>
                </c:pt>
                <c:pt idx="19" formatCode="0">
                  <c:v>2.6</c:v>
                </c:pt>
                <c:pt idx="20" formatCode="0">
                  <c:v>2.87</c:v>
                </c:pt>
                <c:pt idx="21" formatCode="0">
                  <c:v>3.04</c:v>
                </c:pt>
                <c:pt idx="22" formatCode="0">
                  <c:v>2.5</c:v>
                </c:pt>
                <c:pt idx="23" formatCode="0">
                  <c:v>6.68</c:v>
                </c:pt>
                <c:pt idx="24" formatCode="0">
                  <c:v>6.83</c:v>
                </c:pt>
                <c:pt idx="25" formatCode="0">
                  <c:v>6.29</c:v>
                </c:pt>
                <c:pt idx="26" formatCode="0">
                  <c:v>5.24</c:v>
                </c:pt>
                <c:pt idx="27" formatCode="0">
                  <c:v>4.62</c:v>
                </c:pt>
                <c:pt idx="28" formatCode="0">
                  <c:v>4.96</c:v>
                </c:pt>
                <c:pt idx="29" formatCode="0">
                  <c:v>4.7699999999999996</c:v>
                </c:pt>
                <c:pt idx="30" formatCode="0">
                  <c:v>4.5599999999999996</c:v>
                </c:pt>
                <c:pt idx="31" formatCode="0">
                  <c:v>4.97</c:v>
                </c:pt>
                <c:pt idx="32" formatCode="0">
                  <c:v>4.92</c:v>
                </c:pt>
                <c:pt idx="33" formatCode="0">
                  <c:v>5.5</c:v>
                </c:pt>
                <c:pt idx="34" formatCode="0">
                  <c:v>4.88</c:v>
                </c:pt>
                <c:pt idx="35" formatCode="0">
                  <c:v>5.33</c:v>
                </c:pt>
                <c:pt idx="36" formatCode="0">
                  <c:v>4.6578710000000001</c:v>
                </c:pt>
                <c:pt idx="37" formatCode="0">
                  <c:v>4.753215</c:v>
                </c:pt>
                <c:pt idx="38" formatCode="0">
                  <c:v>2.3023150000000001</c:v>
                </c:pt>
                <c:pt idx="39" formatCode="0">
                  <c:v>2.44</c:v>
                </c:pt>
              </c:numCache>
            </c:numRef>
          </c:val>
          <c:extLst>
            <c:ext xmlns:c16="http://schemas.microsoft.com/office/drawing/2014/chart" uri="{C3380CC4-5D6E-409C-BE32-E72D297353CC}">
              <c16:uniqueId val="{0000000C-B8D6-7046-96FE-EFC125E0D268}"/>
            </c:ext>
          </c:extLst>
        </c:ser>
        <c:ser>
          <c:idx val="11"/>
          <c:order val="13"/>
          <c:tx>
            <c:strRef>
              <c:f>'1. Portfolio Characteristics'!$A$103</c:f>
              <c:strCache>
                <c:ptCount val="1"/>
                <c:pt idx="0">
                  <c:v>Cash and Other Assets, Less Liabilities</c:v>
                </c:pt>
              </c:strCache>
            </c:strRef>
          </c:tx>
          <c:spPr>
            <a:ln w="25400">
              <a:noFill/>
            </a:ln>
          </c:spPr>
          <c:cat>
            <c:numRef>
              <c:f>'1. Portfolio Characteristics'!$B$85:$AO$85</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Characteristics'!$B$103:$AO$103</c:f>
              <c:numCache>
                <c:formatCode>0</c:formatCode>
                <c:ptCount val="40"/>
                <c:pt idx="0">
                  <c:v>16.34</c:v>
                </c:pt>
                <c:pt idx="1">
                  <c:v>24.09</c:v>
                </c:pt>
                <c:pt idx="2">
                  <c:v>11.79</c:v>
                </c:pt>
                <c:pt idx="3">
                  <c:v>12.433999999999999</c:v>
                </c:pt>
                <c:pt idx="4">
                  <c:v>12.51</c:v>
                </c:pt>
                <c:pt idx="5">
                  <c:v>12.13</c:v>
                </c:pt>
                <c:pt idx="6">
                  <c:v>16.75</c:v>
                </c:pt>
                <c:pt idx="7">
                  <c:v>13.6</c:v>
                </c:pt>
                <c:pt idx="8">
                  <c:v>10.08</c:v>
                </c:pt>
                <c:pt idx="9">
                  <c:v>6.04</c:v>
                </c:pt>
                <c:pt idx="10">
                  <c:v>5.6</c:v>
                </c:pt>
                <c:pt idx="11">
                  <c:v>3.18</c:v>
                </c:pt>
                <c:pt idx="12">
                  <c:v>17.87</c:v>
                </c:pt>
                <c:pt idx="13">
                  <c:v>7.68</c:v>
                </c:pt>
                <c:pt idx="14">
                  <c:v>16.32</c:v>
                </c:pt>
                <c:pt idx="15">
                  <c:v>12.09</c:v>
                </c:pt>
                <c:pt idx="16">
                  <c:v>9.0500000000000007</c:v>
                </c:pt>
                <c:pt idx="17">
                  <c:v>6.04</c:v>
                </c:pt>
                <c:pt idx="18">
                  <c:v>5.37</c:v>
                </c:pt>
                <c:pt idx="19">
                  <c:v>5.67</c:v>
                </c:pt>
                <c:pt idx="20">
                  <c:v>5.68</c:v>
                </c:pt>
                <c:pt idx="21">
                  <c:v>3.87</c:v>
                </c:pt>
                <c:pt idx="22">
                  <c:v>8.92</c:v>
                </c:pt>
                <c:pt idx="23">
                  <c:v>8.56</c:v>
                </c:pt>
                <c:pt idx="24">
                  <c:v>5.81</c:v>
                </c:pt>
                <c:pt idx="25">
                  <c:v>5.35</c:v>
                </c:pt>
                <c:pt idx="26">
                  <c:v>6.65</c:v>
                </c:pt>
                <c:pt idx="27">
                  <c:v>4.6500000000000004</c:v>
                </c:pt>
                <c:pt idx="28">
                  <c:v>1.24</c:v>
                </c:pt>
                <c:pt idx="29">
                  <c:v>2.92</c:v>
                </c:pt>
                <c:pt idx="30">
                  <c:v>2.5499999999999998</c:v>
                </c:pt>
                <c:pt idx="31">
                  <c:v>2.89</c:v>
                </c:pt>
                <c:pt idx="32">
                  <c:v>3.59</c:v>
                </c:pt>
                <c:pt idx="33">
                  <c:v>0.48</c:v>
                </c:pt>
                <c:pt idx="34">
                  <c:v>4.5</c:v>
                </c:pt>
                <c:pt idx="35">
                  <c:v>7.63</c:v>
                </c:pt>
                <c:pt idx="36">
                  <c:v>4.6081659999999998</c:v>
                </c:pt>
                <c:pt idx="37">
                  <c:v>1.9183250000000001</c:v>
                </c:pt>
                <c:pt idx="38">
                  <c:v>3.6597580000000001</c:v>
                </c:pt>
                <c:pt idx="39">
                  <c:v>4.37</c:v>
                </c:pt>
              </c:numCache>
            </c:numRef>
          </c:val>
          <c:extLst>
            <c:ext xmlns:c16="http://schemas.microsoft.com/office/drawing/2014/chart" uri="{C3380CC4-5D6E-409C-BE32-E72D297353CC}">
              <c16:uniqueId val="{0000000D-B8D6-7046-96FE-EFC125E0D268}"/>
            </c:ext>
          </c:extLst>
        </c:ser>
        <c:dLbls>
          <c:showLegendKey val="0"/>
          <c:showVal val="0"/>
          <c:showCatName val="0"/>
          <c:showSerName val="0"/>
          <c:showPercent val="0"/>
          <c:showBubbleSize val="0"/>
        </c:dLbls>
        <c:axId val="41189712"/>
        <c:axId val="-443821680"/>
      </c:areaChart>
      <c:dateAx>
        <c:axId val="41189712"/>
        <c:scaling>
          <c:orientation val="minMax"/>
        </c:scaling>
        <c:delete val="0"/>
        <c:axPos val="b"/>
        <c:numFmt formatCode="[$-409]mmm\-yy;@" sourceLinked="0"/>
        <c:majorTickMark val="none"/>
        <c:minorTickMark val="none"/>
        <c:tickLblPos val="nextTo"/>
        <c:txPr>
          <a:bodyPr rot="-5400000" vert="horz"/>
          <a:lstStyle/>
          <a:p>
            <a:pPr>
              <a:defRPr/>
            </a:pPr>
            <a:endParaRPr lang="en-US"/>
          </a:p>
        </c:txPr>
        <c:crossAx val="-443821680"/>
        <c:crosses val="autoZero"/>
        <c:auto val="1"/>
        <c:lblOffset val="100"/>
        <c:baseTimeUnit val="months"/>
        <c:majorUnit val="3"/>
        <c:majorTimeUnit val="months"/>
        <c:minorUnit val="3"/>
        <c:minorTimeUnit val="months"/>
      </c:dateAx>
      <c:valAx>
        <c:axId val="-443821680"/>
        <c:scaling>
          <c:orientation val="minMax"/>
        </c:scaling>
        <c:delete val="0"/>
        <c:axPos val="l"/>
        <c:majorGridlines/>
        <c:numFmt formatCode="0%" sourceLinked="1"/>
        <c:majorTickMark val="none"/>
        <c:minorTickMark val="none"/>
        <c:tickLblPos val="nextTo"/>
        <c:crossAx val="41189712"/>
        <c:crosses val="autoZero"/>
        <c:crossBetween val="midCat"/>
      </c:valAx>
    </c:plotArea>
    <c:legend>
      <c:legendPos val="tr"/>
      <c:layout>
        <c:manualLayout>
          <c:xMode val="edge"/>
          <c:yMode val="edge"/>
          <c:x val="0.74759813319809965"/>
          <c:y val="0.1107153673098555"/>
          <c:w val="0.2439858925965511"/>
          <c:h val="0.79515499264514999"/>
        </c:manualLayout>
      </c:layout>
      <c:overlay val="0"/>
    </c:legend>
    <c:plotVisOnly val="1"/>
    <c:dispBlanksAs val="gap"/>
    <c:showDLblsOverMax val="0"/>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Characteristics'!$A$174</c:f>
          <c:strCache>
            <c:ptCount val="1"/>
            <c:pt idx="0">
              <c:v>Portfolio Composition by Market Capitalization (% of Net Assets) </c:v>
            </c:pt>
          </c:strCache>
        </c:strRef>
      </c:tx>
      <c:overlay val="0"/>
    </c:title>
    <c:autoTitleDeleted val="0"/>
    <c:plotArea>
      <c:layout/>
      <c:areaChart>
        <c:grouping val="percentStacked"/>
        <c:varyColors val="0"/>
        <c:ser>
          <c:idx val="1"/>
          <c:order val="0"/>
          <c:tx>
            <c:strRef>
              <c:f>'1. Portfolio Characteristics'!$A$178</c:f>
              <c:strCache>
                <c:ptCount val="1"/>
                <c:pt idx="0">
                  <c:v>Large Cap (over $25 billion) (prior to 6/30/24, over $10 billion)</c:v>
                </c:pt>
              </c:strCache>
            </c:strRef>
          </c:tx>
          <c:cat>
            <c:numRef>
              <c:f>'1. Portfolio Characteristics'!$B$174:$AO$174</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Characteristics'!$B$178:$AO$178</c:f>
              <c:numCache>
                <c:formatCode>0</c:formatCode>
                <c:ptCount val="40"/>
                <c:pt idx="0">
                  <c:v>10.14</c:v>
                </c:pt>
                <c:pt idx="1">
                  <c:v>6</c:v>
                </c:pt>
                <c:pt idx="2">
                  <c:v>10.92</c:v>
                </c:pt>
                <c:pt idx="3">
                  <c:v>15.074</c:v>
                </c:pt>
                <c:pt idx="4">
                  <c:v>18.350000000000001</c:v>
                </c:pt>
                <c:pt idx="5">
                  <c:v>22.29</c:v>
                </c:pt>
                <c:pt idx="6">
                  <c:v>18.47</c:v>
                </c:pt>
                <c:pt idx="7">
                  <c:v>20.12</c:v>
                </c:pt>
                <c:pt idx="8">
                  <c:v>17.72</c:v>
                </c:pt>
                <c:pt idx="9">
                  <c:v>19.23</c:v>
                </c:pt>
                <c:pt idx="10">
                  <c:v>21.79</c:v>
                </c:pt>
                <c:pt idx="11">
                  <c:v>21.12</c:v>
                </c:pt>
                <c:pt idx="12">
                  <c:v>17.59</c:v>
                </c:pt>
                <c:pt idx="13">
                  <c:v>18.29</c:v>
                </c:pt>
                <c:pt idx="14">
                  <c:v>20.58</c:v>
                </c:pt>
                <c:pt idx="15">
                  <c:v>21.53</c:v>
                </c:pt>
                <c:pt idx="16">
                  <c:v>27.11</c:v>
                </c:pt>
                <c:pt idx="17">
                  <c:v>29.23</c:v>
                </c:pt>
                <c:pt idx="18">
                  <c:v>30.2</c:v>
                </c:pt>
                <c:pt idx="19">
                  <c:v>32.520000000000003</c:v>
                </c:pt>
                <c:pt idx="20">
                  <c:v>29.86</c:v>
                </c:pt>
                <c:pt idx="21">
                  <c:v>34.200000000000003</c:v>
                </c:pt>
                <c:pt idx="22">
                  <c:v>31.6</c:v>
                </c:pt>
                <c:pt idx="23">
                  <c:v>31.54</c:v>
                </c:pt>
                <c:pt idx="24">
                  <c:v>33.979999999999997</c:v>
                </c:pt>
                <c:pt idx="25">
                  <c:v>32.270000000000003</c:v>
                </c:pt>
                <c:pt idx="26">
                  <c:v>33.450000000000003</c:v>
                </c:pt>
                <c:pt idx="27">
                  <c:v>35.049999999999997</c:v>
                </c:pt>
                <c:pt idx="28">
                  <c:v>33.35</c:v>
                </c:pt>
                <c:pt idx="29">
                  <c:v>33.89</c:v>
                </c:pt>
                <c:pt idx="30">
                  <c:v>31.84</c:v>
                </c:pt>
                <c:pt idx="31">
                  <c:v>10.43</c:v>
                </c:pt>
                <c:pt idx="32">
                  <c:v>11.76</c:v>
                </c:pt>
                <c:pt idx="33">
                  <c:v>14.71</c:v>
                </c:pt>
                <c:pt idx="34">
                  <c:v>15.52</c:v>
                </c:pt>
                <c:pt idx="35">
                  <c:v>15.25</c:v>
                </c:pt>
                <c:pt idx="36">
                  <c:v>16.172504</c:v>
                </c:pt>
                <c:pt idx="37">
                  <c:v>21.037126000000001</c:v>
                </c:pt>
                <c:pt idx="38">
                  <c:v>22.704549</c:v>
                </c:pt>
                <c:pt idx="39">
                  <c:v>27.35</c:v>
                </c:pt>
              </c:numCache>
            </c:numRef>
          </c:val>
          <c:extLst>
            <c:ext xmlns:c16="http://schemas.microsoft.com/office/drawing/2014/chart" uri="{C3380CC4-5D6E-409C-BE32-E72D297353CC}">
              <c16:uniqueId val="{00000000-09B8-004A-A6F6-817A19A302A2}"/>
            </c:ext>
          </c:extLst>
        </c:ser>
        <c:ser>
          <c:idx val="2"/>
          <c:order val="1"/>
          <c:tx>
            <c:strRef>
              <c:f>'1. Portfolio Characteristics'!$A$179</c:f>
              <c:strCache>
                <c:ptCount val="1"/>
                <c:pt idx="0">
                  <c:v>Mid Cap ($2.5 - $25 billion) (prior to 6/30/24, $1 - $10 billion)</c:v>
                </c:pt>
              </c:strCache>
            </c:strRef>
          </c:tx>
          <c:cat>
            <c:numRef>
              <c:f>'1. Portfolio Characteristics'!$B$174:$AO$174</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Characteristics'!$B$179:$AO$179</c:f>
              <c:numCache>
                <c:formatCode>0</c:formatCode>
                <c:ptCount val="40"/>
                <c:pt idx="0">
                  <c:v>36.450000000000003</c:v>
                </c:pt>
                <c:pt idx="1">
                  <c:v>33.8889</c:v>
                </c:pt>
                <c:pt idx="2">
                  <c:v>34.18</c:v>
                </c:pt>
                <c:pt idx="3">
                  <c:v>30.286999999999999</c:v>
                </c:pt>
                <c:pt idx="4">
                  <c:v>33.22</c:v>
                </c:pt>
                <c:pt idx="5">
                  <c:v>29.51</c:v>
                </c:pt>
                <c:pt idx="6">
                  <c:v>37.43</c:v>
                </c:pt>
                <c:pt idx="7">
                  <c:v>36.5</c:v>
                </c:pt>
                <c:pt idx="8">
                  <c:v>38.4</c:v>
                </c:pt>
                <c:pt idx="9">
                  <c:v>37.42</c:v>
                </c:pt>
                <c:pt idx="10">
                  <c:v>41.24</c:v>
                </c:pt>
                <c:pt idx="11">
                  <c:v>43.57</c:v>
                </c:pt>
                <c:pt idx="12">
                  <c:v>39.19</c:v>
                </c:pt>
                <c:pt idx="13">
                  <c:v>47.45</c:v>
                </c:pt>
                <c:pt idx="14">
                  <c:v>28.39</c:v>
                </c:pt>
                <c:pt idx="15">
                  <c:v>36.700000000000003</c:v>
                </c:pt>
                <c:pt idx="16">
                  <c:v>30.6</c:v>
                </c:pt>
                <c:pt idx="17">
                  <c:v>33.9</c:v>
                </c:pt>
                <c:pt idx="18">
                  <c:v>40.22</c:v>
                </c:pt>
                <c:pt idx="19">
                  <c:v>38.86</c:v>
                </c:pt>
                <c:pt idx="20">
                  <c:v>42.93</c:v>
                </c:pt>
                <c:pt idx="21">
                  <c:v>36.979999999999997</c:v>
                </c:pt>
                <c:pt idx="22">
                  <c:v>38.97</c:v>
                </c:pt>
                <c:pt idx="23">
                  <c:v>38</c:v>
                </c:pt>
                <c:pt idx="24">
                  <c:v>39.409999999999997</c:v>
                </c:pt>
                <c:pt idx="25">
                  <c:v>43.14</c:v>
                </c:pt>
                <c:pt idx="26">
                  <c:v>45.19</c:v>
                </c:pt>
                <c:pt idx="27">
                  <c:v>43.36</c:v>
                </c:pt>
                <c:pt idx="28">
                  <c:v>47.54</c:v>
                </c:pt>
                <c:pt idx="29">
                  <c:v>48.53</c:v>
                </c:pt>
                <c:pt idx="30">
                  <c:v>48.14</c:v>
                </c:pt>
                <c:pt idx="31">
                  <c:v>50.01</c:v>
                </c:pt>
                <c:pt idx="32">
                  <c:v>52.18</c:v>
                </c:pt>
                <c:pt idx="33">
                  <c:v>52.79</c:v>
                </c:pt>
                <c:pt idx="34">
                  <c:v>53.3</c:v>
                </c:pt>
                <c:pt idx="35">
                  <c:v>48.98</c:v>
                </c:pt>
                <c:pt idx="36">
                  <c:v>48.624792999999997</c:v>
                </c:pt>
                <c:pt idx="37">
                  <c:v>49.417059000000002</c:v>
                </c:pt>
                <c:pt idx="38">
                  <c:v>47.273049999999998</c:v>
                </c:pt>
                <c:pt idx="39">
                  <c:v>45.14</c:v>
                </c:pt>
              </c:numCache>
            </c:numRef>
          </c:val>
          <c:extLst>
            <c:ext xmlns:c16="http://schemas.microsoft.com/office/drawing/2014/chart" uri="{C3380CC4-5D6E-409C-BE32-E72D297353CC}">
              <c16:uniqueId val="{00000001-09B8-004A-A6F6-817A19A302A2}"/>
            </c:ext>
          </c:extLst>
        </c:ser>
        <c:ser>
          <c:idx val="3"/>
          <c:order val="2"/>
          <c:tx>
            <c:strRef>
              <c:f>'1. Portfolio Characteristics'!$A$180</c:f>
              <c:strCache>
                <c:ptCount val="1"/>
                <c:pt idx="0">
                  <c:v>Small Cap (under $2.5 billion) (prior to 6/30/24, under $1 billion)</c:v>
                </c:pt>
              </c:strCache>
            </c:strRef>
          </c:tx>
          <c:cat>
            <c:numRef>
              <c:f>'1. Portfolio Characteristics'!$B$174:$AO$174</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Characteristics'!$B$180:$AO$180</c:f>
              <c:numCache>
                <c:formatCode>0</c:formatCode>
                <c:ptCount val="40"/>
                <c:pt idx="0">
                  <c:v>37.07</c:v>
                </c:pt>
                <c:pt idx="1">
                  <c:v>36.020600000000002</c:v>
                </c:pt>
                <c:pt idx="2">
                  <c:v>43.1</c:v>
                </c:pt>
                <c:pt idx="3">
                  <c:v>42.204000000000001</c:v>
                </c:pt>
                <c:pt idx="4">
                  <c:v>35.92</c:v>
                </c:pt>
                <c:pt idx="5">
                  <c:v>36.07</c:v>
                </c:pt>
                <c:pt idx="6">
                  <c:v>27.35</c:v>
                </c:pt>
                <c:pt idx="7">
                  <c:v>29.783999999999999</c:v>
                </c:pt>
                <c:pt idx="8">
                  <c:v>33.799999999999997</c:v>
                </c:pt>
                <c:pt idx="9">
                  <c:v>37.31</c:v>
                </c:pt>
                <c:pt idx="10">
                  <c:v>31.37</c:v>
                </c:pt>
                <c:pt idx="11">
                  <c:v>32.130000000000003</c:v>
                </c:pt>
                <c:pt idx="12">
                  <c:v>25.35</c:v>
                </c:pt>
                <c:pt idx="13">
                  <c:v>26.58</c:v>
                </c:pt>
                <c:pt idx="14">
                  <c:v>34.71</c:v>
                </c:pt>
                <c:pt idx="15">
                  <c:v>29.68</c:v>
                </c:pt>
                <c:pt idx="16">
                  <c:v>33.24</c:v>
                </c:pt>
                <c:pt idx="17">
                  <c:v>30.83</c:v>
                </c:pt>
                <c:pt idx="18">
                  <c:v>24.21</c:v>
                </c:pt>
                <c:pt idx="19">
                  <c:v>22.95</c:v>
                </c:pt>
                <c:pt idx="20">
                  <c:v>21.53</c:v>
                </c:pt>
                <c:pt idx="21">
                  <c:v>24.95</c:v>
                </c:pt>
                <c:pt idx="22">
                  <c:v>20.51</c:v>
                </c:pt>
                <c:pt idx="23">
                  <c:v>21.9</c:v>
                </c:pt>
                <c:pt idx="24">
                  <c:v>20.8</c:v>
                </c:pt>
                <c:pt idx="25">
                  <c:v>19.239999999999998</c:v>
                </c:pt>
                <c:pt idx="26">
                  <c:v>14.71</c:v>
                </c:pt>
                <c:pt idx="27">
                  <c:v>16.940000000000001</c:v>
                </c:pt>
                <c:pt idx="28">
                  <c:v>17.87</c:v>
                </c:pt>
                <c:pt idx="29">
                  <c:v>14.66</c:v>
                </c:pt>
                <c:pt idx="30">
                  <c:v>17.47</c:v>
                </c:pt>
                <c:pt idx="31">
                  <c:v>36.67</c:v>
                </c:pt>
                <c:pt idx="32">
                  <c:v>32.47</c:v>
                </c:pt>
                <c:pt idx="33">
                  <c:v>32.020000000000003</c:v>
                </c:pt>
                <c:pt idx="34">
                  <c:v>26.678999999999998</c:v>
                </c:pt>
                <c:pt idx="35">
                  <c:v>28.13</c:v>
                </c:pt>
                <c:pt idx="36">
                  <c:v>30.594536000000002</c:v>
                </c:pt>
                <c:pt idx="37">
                  <c:v>27.627489000000001</c:v>
                </c:pt>
                <c:pt idx="38">
                  <c:v>26.362642999999998</c:v>
                </c:pt>
                <c:pt idx="39">
                  <c:v>23.14</c:v>
                </c:pt>
              </c:numCache>
            </c:numRef>
          </c:val>
          <c:extLst>
            <c:ext xmlns:c16="http://schemas.microsoft.com/office/drawing/2014/chart" uri="{C3380CC4-5D6E-409C-BE32-E72D297353CC}">
              <c16:uniqueId val="{00000002-09B8-004A-A6F6-817A19A302A2}"/>
            </c:ext>
          </c:extLst>
        </c:ser>
        <c:ser>
          <c:idx val="4"/>
          <c:order val="3"/>
          <c:tx>
            <c:strRef>
              <c:f>'1. Portfolio Characteristics'!$A$181</c:f>
              <c:strCache>
                <c:ptCount val="1"/>
                <c:pt idx="0">
                  <c:v>Not applicable</c:v>
                </c:pt>
              </c:strCache>
            </c:strRef>
          </c:tx>
          <c:cat>
            <c:numRef>
              <c:f>'1. Portfolio Characteristics'!$B$174:$AO$174</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Characteristics'!$B$181:$AO$181</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3-09B8-004A-A6F6-817A19A302A2}"/>
            </c:ext>
          </c:extLst>
        </c:ser>
        <c:ser>
          <c:idx val="6"/>
          <c:order val="4"/>
          <c:tx>
            <c:strRef>
              <c:f>'1. Portfolio Characteristics'!$A$183</c:f>
              <c:strCache>
                <c:ptCount val="1"/>
                <c:pt idx="0">
                  <c:v>Cash and Other Assets, Less Liabilities</c:v>
                </c:pt>
              </c:strCache>
            </c:strRef>
          </c:tx>
          <c:cat>
            <c:numRef>
              <c:f>'1. Portfolio Characteristics'!$B$174:$AO$174</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Characteristics'!$B$183:$AO$183</c:f>
              <c:numCache>
                <c:formatCode>0</c:formatCode>
                <c:ptCount val="40"/>
                <c:pt idx="0">
                  <c:v>16.34</c:v>
                </c:pt>
                <c:pt idx="1">
                  <c:v>24.09</c:v>
                </c:pt>
                <c:pt idx="2">
                  <c:v>11.790000000000001</c:v>
                </c:pt>
                <c:pt idx="3">
                  <c:v>12.433999999999999</c:v>
                </c:pt>
                <c:pt idx="4">
                  <c:v>12.51</c:v>
                </c:pt>
                <c:pt idx="5">
                  <c:v>12.13</c:v>
                </c:pt>
                <c:pt idx="6">
                  <c:v>16.75</c:v>
                </c:pt>
                <c:pt idx="7">
                  <c:v>13.6</c:v>
                </c:pt>
                <c:pt idx="8">
                  <c:v>10.08</c:v>
                </c:pt>
                <c:pt idx="9">
                  <c:v>6.04</c:v>
                </c:pt>
                <c:pt idx="10">
                  <c:v>5.6</c:v>
                </c:pt>
                <c:pt idx="11">
                  <c:v>3.18</c:v>
                </c:pt>
                <c:pt idx="12">
                  <c:v>17.87</c:v>
                </c:pt>
                <c:pt idx="13">
                  <c:v>7.68</c:v>
                </c:pt>
                <c:pt idx="14">
                  <c:v>16.32</c:v>
                </c:pt>
                <c:pt idx="15">
                  <c:v>12.09</c:v>
                </c:pt>
                <c:pt idx="16">
                  <c:v>9.0500000000000007</c:v>
                </c:pt>
                <c:pt idx="17">
                  <c:v>6.04</c:v>
                </c:pt>
                <c:pt idx="18">
                  <c:v>5.37</c:v>
                </c:pt>
                <c:pt idx="19">
                  <c:v>5.67</c:v>
                </c:pt>
                <c:pt idx="20">
                  <c:v>5.68</c:v>
                </c:pt>
                <c:pt idx="21">
                  <c:v>3.87</c:v>
                </c:pt>
                <c:pt idx="22">
                  <c:v>8.92</c:v>
                </c:pt>
                <c:pt idx="23">
                  <c:v>8.56</c:v>
                </c:pt>
                <c:pt idx="24">
                  <c:v>5.81</c:v>
                </c:pt>
                <c:pt idx="25">
                  <c:v>5.35</c:v>
                </c:pt>
                <c:pt idx="26">
                  <c:v>6.65</c:v>
                </c:pt>
                <c:pt idx="27">
                  <c:v>4.6500000000000004</c:v>
                </c:pt>
                <c:pt idx="28">
                  <c:v>1.24</c:v>
                </c:pt>
                <c:pt idx="29">
                  <c:v>2.92</c:v>
                </c:pt>
                <c:pt idx="30">
                  <c:v>2.5499999999999998</c:v>
                </c:pt>
                <c:pt idx="31">
                  <c:v>2.89</c:v>
                </c:pt>
                <c:pt idx="32">
                  <c:v>3.59</c:v>
                </c:pt>
                <c:pt idx="33">
                  <c:v>0.48</c:v>
                </c:pt>
                <c:pt idx="34">
                  <c:v>4.5</c:v>
                </c:pt>
                <c:pt idx="35">
                  <c:v>7.63</c:v>
                </c:pt>
                <c:pt idx="36">
                  <c:v>4.6081659999999998</c:v>
                </c:pt>
                <c:pt idx="37">
                  <c:v>1.9183250000000001</c:v>
                </c:pt>
                <c:pt idx="38">
                  <c:v>3.6597580000000001</c:v>
                </c:pt>
                <c:pt idx="39">
                  <c:v>4.37</c:v>
                </c:pt>
              </c:numCache>
            </c:numRef>
          </c:val>
          <c:extLst>
            <c:ext xmlns:c16="http://schemas.microsoft.com/office/drawing/2014/chart" uri="{C3380CC4-5D6E-409C-BE32-E72D297353CC}">
              <c16:uniqueId val="{00000004-09B8-004A-A6F6-817A19A302A2}"/>
            </c:ext>
          </c:extLst>
        </c:ser>
        <c:dLbls>
          <c:showLegendKey val="0"/>
          <c:showVal val="0"/>
          <c:showCatName val="0"/>
          <c:showSerName val="0"/>
          <c:showPercent val="0"/>
          <c:showBubbleSize val="0"/>
        </c:dLbls>
        <c:axId val="85310672"/>
        <c:axId val="85301632"/>
      </c:areaChart>
      <c:dateAx>
        <c:axId val="85310672"/>
        <c:scaling>
          <c:orientation val="minMax"/>
        </c:scaling>
        <c:delete val="0"/>
        <c:axPos val="b"/>
        <c:numFmt formatCode="[$-409]mmm\-yy;@" sourceLinked="0"/>
        <c:majorTickMark val="none"/>
        <c:minorTickMark val="none"/>
        <c:tickLblPos val="nextTo"/>
        <c:txPr>
          <a:bodyPr rot="-5400000" vert="horz"/>
          <a:lstStyle/>
          <a:p>
            <a:pPr>
              <a:defRPr/>
            </a:pPr>
            <a:endParaRPr lang="en-US"/>
          </a:p>
        </c:txPr>
        <c:crossAx val="85301632"/>
        <c:crosses val="autoZero"/>
        <c:auto val="1"/>
        <c:lblOffset val="100"/>
        <c:baseTimeUnit val="months"/>
        <c:majorUnit val="3"/>
        <c:majorTimeUnit val="months"/>
        <c:minorUnit val="3"/>
        <c:minorTimeUnit val="months"/>
      </c:dateAx>
      <c:valAx>
        <c:axId val="85301632"/>
        <c:scaling>
          <c:orientation val="minMax"/>
        </c:scaling>
        <c:delete val="0"/>
        <c:axPos val="l"/>
        <c:majorGridlines/>
        <c:numFmt formatCode="0%" sourceLinked="1"/>
        <c:majorTickMark val="none"/>
        <c:minorTickMark val="none"/>
        <c:tickLblPos val="nextTo"/>
        <c:crossAx val="85310672"/>
        <c:crosses val="autoZero"/>
        <c:crossBetween val="midCat"/>
      </c:valAx>
    </c:plotArea>
    <c:legend>
      <c:legendPos val="r"/>
      <c:layout>
        <c:manualLayout>
          <c:xMode val="edge"/>
          <c:yMode val="edge"/>
          <c:x val="0.65670868316219533"/>
          <c:y val="0.38372472728018375"/>
          <c:w val="0.32598097169764706"/>
          <c:h val="0.31384950172244097"/>
        </c:manualLayout>
      </c:layout>
      <c:overlay val="0"/>
    </c:legend>
    <c:plotVisOnly val="1"/>
    <c:dispBlanksAs val="gap"/>
    <c:showDLblsOverMax val="0"/>
  </c:chart>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Characteristics'!$A$143</c:f>
          <c:strCache>
            <c:ptCount val="1"/>
            <c:pt idx="0">
              <c:v>Portfolio Composition by Asset Class (% of Net Assets)</c:v>
            </c:pt>
          </c:strCache>
        </c:strRef>
      </c:tx>
      <c:overlay val="0"/>
    </c:title>
    <c:autoTitleDeleted val="0"/>
    <c:plotArea>
      <c:layout/>
      <c:areaChart>
        <c:grouping val="percentStacked"/>
        <c:varyColors val="0"/>
        <c:ser>
          <c:idx val="2"/>
          <c:order val="0"/>
          <c:tx>
            <c:strRef>
              <c:f>'1. Portfolio Characteristics'!$A$145</c:f>
              <c:strCache>
                <c:ptCount val="1"/>
                <c:pt idx="0">
                  <c:v>ADR</c:v>
                </c:pt>
              </c:strCache>
            </c:strRef>
          </c:tx>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Characteristics'!$B$145:$AO$145</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5.01</c:v>
                </c:pt>
                <c:pt idx="17">
                  <c:v>7.97</c:v>
                </c:pt>
                <c:pt idx="18">
                  <c:v>6.85</c:v>
                </c:pt>
                <c:pt idx="19">
                  <c:v>10.09</c:v>
                </c:pt>
                <c:pt idx="20">
                  <c:v>10.28</c:v>
                </c:pt>
                <c:pt idx="21">
                  <c:v>9.1300000000000008</c:v>
                </c:pt>
                <c:pt idx="22">
                  <c:v>9.75</c:v>
                </c:pt>
                <c:pt idx="23">
                  <c:v>10.74</c:v>
                </c:pt>
                <c:pt idx="24">
                  <c:v>11.76</c:v>
                </c:pt>
                <c:pt idx="25">
                  <c:v>13.2</c:v>
                </c:pt>
                <c:pt idx="26">
                  <c:v>12.85</c:v>
                </c:pt>
                <c:pt idx="27">
                  <c:v>14.73</c:v>
                </c:pt>
                <c:pt idx="28">
                  <c:v>13.22</c:v>
                </c:pt>
                <c:pt idx="29">
                  <c:v>13.63</c:v>
                </c:pt>
                <c:pt idx="30">
                  <c:v>13.03</c:v>
                </c:pt>
                <c:pt idx="31">
                  <c:v>11.3</c:v>
                </c:pt>
                <c:pt idx="32">
                  <c:v>14.21</c:v>
                </c:pt>
                <c:pt idx="33">
                  <c:v>12.73</c:v>
                </c:pt>
                <c:pt idx="34">
                  <c:v>14.589</c:v>
                </c:pt>
                <c:pt idx="35">
                  <c:v>14.11</c:v>
                </c:pt>
                <c:pt idx="36">
                  <c:v>13.498025</c:v>
                </c:pt>
                <c:pt idx="37">
                  <c:v>15.311248000000001</c:v>
                </c:pt>
                <c:pt idx="38">
                  <c:v>17.094791000000001</c:v>
                </c:pt>
                <c:pt idx="39">
                  <c:v>15.98</c:v>
                </c:pt>
              </c:numCache>
            </c:numRef>
          </c:val>
          <c:extLst>
            <c:ext xmlns:c16="http://schemas.microsoft.com/office/drawing/2014/chart" uri="{C3380CC4-5D6E-409C-BE32-E72D297353CC}">
              <c16:uniqueId val="{00000000-E2C4-134D-AE7D-5853910D29CE}"/>
            </c:ext>
          </c:extLst>
        </c:ser>
        <c:ser>
          <c:idx val="3"/>
          <c:order val="1"/>
          <c:tx>
            <c:strRef>
              <c:f>'1. Portfolio Characteristics'!$A$146</c:f>
              <c:strCache>
                <c:ptCount val="1"/>
                <c:pt idx="0">
                  <c:v>Common Stock</c:v>
                </c:pt>
              </c:strCache>
            </c:strRef>
          </c:tx>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Characteristics'!$B$146:$AO$146</c:f>
              <c:numCache>
                <c:formatCode>0</c:formatCode>
                <c:ptCount val="40"/>
                <c:pt idx="0">
                  <c:v>83.66</c:v>
                </c:pt>
                <c:pt idx="1">
                  <c:v>75.909499999999994</c:v>
                </c:pt>
                <c:pt idx="2">
                  <c:v>88.197800000000001</c:v>
                </c:pt>
                <c:pt idx="3">
                  <c:v>87.564999999999998</c:v>
                </c:pt>
                <c:pt idx="4">
                  <c:v>87.49</c:v>
                </c:pt>
                <c:pt idx="5">
                  <c:v>87.87</c:v>
                </c:pt>
                <c:pt idx="6">
                  <c:v>83.25</c:v>
                </c:pt>
                <c:pt idx="7">
                  <c:v>86.4</c:v>
                </c:pt>
                <c:pt idx="8">
                  <c:v>89.92</c:v>
                </c:pt>
                <c:pt idx="9">
                  <c:v>93.96</c:v>
                </c:pt>
                <c:pt idx="10">
                  <c:v>94.4</c:v>
                </c:pt>
                <c:pt idx="11">
                  <c:v>96.82</c:v>
                </c:pt>
                <c:pt idx="12">
                  <c:v>82.13</c:v>
                </c:pt>
                <c:pt idx="13">
                  <c:v>92.32</c:v>
                </c:pt>
                <c:pt idx="14">
                  <c:v>83.68</c:v>
                </c:pt>
                <c:pt idx="15">
                  <c:v>87.91</c:v>
                </c:pt>
                <c:pt idx="16">
                  <c:v>85.94</c:v>
                </c:pt>
                <c:pt idx="17">
                  <c:v>85.99</c:v>
                </c:pt>
                <c:pt idx="18">
                  <c:v>87.3</c:v>
                </c:pt>
                <c:pt idx="19">
                  <c:v>83.83</c:v>
                </c:pt>
                <c:pt idx="20">
                  <c:v>83.7</c:v>
                </c:pt>
                <c:pt idx="21">
                  <c:v>86.66</c:v>
                </c:pt>
                <c:pt idx="22">
                  <c:v>80.95</c:v>
                </c:pt>
                <c:pt idx="23">
                  <c:v>80.349999999999994</c:v>
                </c:pt>
                <c:pt idx="24">
                  <c:v>82.19</c:v>
                </c:pt>
                <c:pt idx="25">
                  <c:v>81.22</c:v>
                </c:pt>
                <c:pt idx="26">
                  <c:v>80.33</c:v>
                </c:pt>
                <c:pt idx="27">
                  <c:v>80.47</c:v>
                </c:pt>
                <c:pt idx="28">
                  <c:v>85.41</c:v>
                </c:pt>
                <c:pt idx="29">
                  <c:v>83.31</c:v>
                </c:pt>
                <c:pt idx="30">
                  <c:v>84.26</c:v>
                </c:pt>
                <c:pt idx="31">
                  <c:v>85.66</c:v>
                </c:pt>
                <c:pt idx="32">
                  <c:v>82.06</c:v>
                </c:pt>
                <c:pt idx="33">
                  <c:v>86.56</c:v>
                </c:pt>
                <c:pt idx="34">
                  <c:v>80.59</c:v>
                </c:pt>
                <c:pt idx="35">
                  <c:v>77.95</c:v>
                </c:pt>
                <c:pt idx="36">
                  <c:v>81.771440999999996</c:v>
                </c:pt>
                <c:pt idx="37">
                  <c:v>82.635206999999994</c:v>
                </c:pt>
                <c:pt idx="38">
                  <c:v>78.131924999999995</c:v>
                </c:pt>
                <c:pt idx="39">
                  <c:v>78.010000000000005</c:v>
                </c:pt>
              </c:numCache>
            </c:numRef>
          </c:val>
          <c:extLst>
            <c:ext xmlns:c16="http://schemas.microsoft.com/office/drawing/2014/chart" uri="{C3380CC4-5D6E-409C-BE32-E72D297353CC}">
              <c16:uniqueId val="{00000001-E2C4-134D-AE7D-5853910D29CE}"/>
            </c:ext>
          </c:extLst>
        </c:ser>
        <c:ser>
          <c:idx val="4"/>
          <c:order val="2"/>
          <c:tx>
            <c:strRef>
              <c:f>'1. Portfolio Characteristics'!$A$147</c:f>
              <c:strCache>
                <c:ptCount val="1"/>
                <c:pt idx="0">
                  <c:v>Convertible Bond - Foreign Currency </c:v>
                </c:pt>
              </c:strCache>
            </c:strRef>
          </c:tx>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Characteristics'!$B$147:$AO$147</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2-E2C4-134D-AE7D-5853910D29CE}"/>
            </c:ext>
          </c:extLst>
        </c:ser>
        <c:ser>
          <c:idx val="5"/>
          <c:order val="3"/>
          <c:tx>
            <c:strRef>
              <c:f>'1. Portfolio Characteristics'!$A$148</c:f>
              <c:strCache>
                <c:ptCount val="1"/>
                <c:pt idx="0">
                  <c:v>Convertible Bond - USD</c:v>
                </c:pt>
              </c:strCache>
            </c:strRef>
          </c:tx>
          <c:spPr>
            <a:ln w="25400">
              <a:noFill/>
            </a:ln>
          </c:spPr>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Characteristics'!$B$148:$AO$148</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3-E2C4-134D-AE7D-5853910D29CE}"/>
            </c:ext>
          </c:extLst>
        </c:ser>
        <c:ser>
          <c:idx val="9"/>
          <c:order val="4"/>
          <c:tx>
            <c:strRef>
              <c:f>'1. Portfolio Characteristics'!$A$149</c:f>
              <c:strCache>
                <c:ptCount val="1"/>
                <c:pt idx="0">
                  <c:v>Corporate Bond - Foreign Currency </c:v>
                </c:pt>
              </c:strCache>
            </c:strRef>
          </c:tx>
          <c:spPr>
            <a:ln w="25400">
              <a:noFill/>
            </a:ln>
          </c:spPr>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Characteristics'!$B$149:$AO$149</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4-E2C4-134D-AE7D-5853910D29CE}"/>
            </c:ext>
          </c:extLst>
        </c:ser>
        <c:ser>
          <c:idx val="6"/>
          <c:order val="5"/>
          <c:tx>
            <c:strRef>
              <c:f>'1. Portfolio Characteristics'!$A$150</c:f>
              <c:strCache>
                <c:ptCount val="1"/>
                <c:pt idx="0">
                  <c:v>Corporate Bond - USD</c:v>
                </c:pt>
              </c:strCache>
            </c:strRef>
          </c:tx>
          <c:spPr>
            <a:ln w="25400">
              <a:noFill/>
            </a:ln>
          </c:spPr>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Characteristics'!$B$150:$AO$150</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5-E2C4-134D-AE7D-5853910D29CE}"/>
            </c:ext>
          </c:extLst>
        </c:ser>
        <c:ser>
          <c:idx val="7"/>
          <c:order val="6"/>
          <c:tx>
            <c:strRef>
              <c:f>'1. Portfolio Characteristics'!$A$151</c:f>
              <c:strCache>
                <c:ptCount val="1"/>
                <c:pt idx="0">
                  <c:v>ETF</c:v>
                </c:pt>
              </c:strCache>
            </c:strRef>
          </c:tx>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Characteristics'!$B$151:$AO$151</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6-E2C4-134D-AE7D-5853910D29CE}"/>
            </c:ext>
          </c:extLst>
        </c:ser>
        <c:ser>
          <c:idx val="8"/>
          <c:order val="7"/>
          <c:tx>
            <c:strRef>
              <c:f>'1. Portfolio Characteristics'!$A$152</c:f>
              <c:strCache>
                <c:ptCount val="1"/>
                <c:pt idx="0">
                  <c:v>Government Bond - Foreign Currency </c:v>
                </c:pt>
              </c:strCache>
            </c:strRef>
          </c:tx>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Characteristics'!$B$152:$AO$152</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7-E2C4-134D-AE7D-5853910D29CE}"/>
            </c:ext>
          </c:extLst>
        </c:ser>
        <c:ser>
          <c:idx val="0"/>
          <c:order val="8"/>
          <c:tx>
            <c:strRef>
              <c:f>'1. Portfolio Characteristics'!$A$153</c:f>
              <c:strCache>
                <c:ptCount val="1"/>
                <c:pt idx="0">
                  <c:v>Preferred Stock</c:v>
                </c:pt>
              </c:strCache>
            </c:strRef>
          </c:tx>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Characteristics'!$B$153:$AO$153</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0.48</c:v>
                </c:pt>
                <c:pt idx="19">
                  <c:v>0.41</c:v>
                </c:pt>
                <c:pt idx="20">
                  <c:v>0.34</c:v>
                </c:pt>
                <c:pt idx="21">
                  <c:v>0.34</c:v>
                </c:pt>
                <c:pt idx="22">
                  <c:v>0.38</c:v>
                </c:pt>
                <c:pt idx="23">
                  <c:v>0.35</c:v>
                </c:pt>
                <c:pt idx="24">
                  <c:v>0.24</c:v>
                </c:pt>
                <c:pt idx="25">
                  <c:v>0.23</c:v>
                </c:pt>
                <c:pt idx="26">
                  <c:v>0.17</c:v>
                </c:pt>
                <c:pt idx="27">
                  <c:v>0.15</c:v>
                </c:pt>
                <c:pt idx="28">
                  <c:v>0.13</c:v>
                </c:pt>
                <c:pt idx="29">
                  <c:v>0.14000000000000001</c:v>
                </c:pt>
                <c:pt idx="30">
                  <c:v>0.16</c:v>
                </c:pt>
                <c:pt idx="31">
                  <c:v>0.15</c:v>
                </c:pt>
                <c:pt idx="32">
                  <c:v>0.14000000000000001</c:v>
                </c:pt>
                <c:pt idx="33">
                  <c:v>0.12</c:v>
                </c:pt>
                <c:pt idx="34">
                  <c:v>0.12</c:v>
                </c:pt>
                <c:pt idx="35">
                  <c:v>0.14000000000000001</c:v>
                </c:pt>
                <c:pt idx="36">
                  <c:v>0.122368</c:v>
                </c:pt>
                <c:pt idx="37">
                  <c:v>0.13521900000000001</c:v>
                </c:pt>
                <c:pt idx="38">
                  <c:v>1.113526</c:v>
                </c:pt>
                <c:pt idx="39">
                  <c:v>1.64</c:v>
                </c:pt>
              </c:numCache>
            </c:numRef>
          </c:val>
          <c:extLst>
            <c:ext xmlns:c16="http://schemas.microsoft.com/office/drawing/2014/chart" uri="{C3380CC4-5D6E-409C-BE32-E72D297353CC}">
              <c16:uniqueId val="{00000008-E2C4-134D-AE7D-5853910D29CE}"/>
            </c:ext>
          </c:extLst>
        </c:ser>
        <c:ser>
          <c:idx val="10"/>
          <c:order val="9"/>
          <c:tx>
            <c:strRef>
              <c:f>'1. Portfolio Characteristics'!$A$154</c:f>
              <c:strCache>
                <c:ptCount val="1"/>
                <c:pt idx="0">
                  <c:v>Rights and Warrants</c:v>
                </c:pt>
              </c:strCache>
            </c:strRef>
          </c:tx>
          <c:spPr>
            <a:ln w="25400">
              <a:noFill/>
            </a:ln>
          </c:spPr>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Characteristics'!$B$154:$AO$154</c:f>
              <c:numCache>
                <c:formatCode>0</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0.11</c:v>
                </c:pt>
                <c:pt idx="34">
                  <c:v>0.2</c:v>
                </c:pt>
                <c:pt idx="35">
                  <c:v>0.16</c:v>
                </c:pt>
                <c:pt idx="36">
                  <c:v>0</c:v>
                </c:pt>
                <c:pt idx="37">
                  <c:v>0</c:v>
                </c:pt>
                <c:pt idx="38">
                  <c:v>0</c:v>
                </c:pt>
                <c:pt idx="39">
                  <c:v>0</c:v>
                </c:pt>
              </c:numCache>
            </c:numRef>
          </c:val>
          <c:extLst>
            <c:ext xmlns:c16="http://schemas.microsoft.com/office/drawing/2014/chart" uri="{C3380CC4-5D6E-409C-BE32-E72D297353CC}">
              <c16:uniqueId val="{00000009-E2C4-134D-AE7D-5853910D29CE}"/>
            </c:ext>
          </c:extLst>
        </c:ser>
        <c:ser>
          <c:idx val="1"/>
          <c:order val="10"/>
          <c:tx>
            <c:strRef>
              <c:f>'1. Portfolio Characteristics'!$A$155</c:f>
              <c:strCache>
                <c:ptCount val="1"/>
                <c:pt idx="0">
                  <c:v>Cash and Other Assets, Less Liabilities</c:v>
                </c:pt>
              </c:strCache>
            </c:strRef>
          </c:tx>
          <c:spPr>
            <a:ln w="25400">
              <a:noFill/>
            </a:ln>
          </c:spPr>
          <c:cat>
            <c:numRef>
              <c:f>'1. Portfolio Characteristics'!$B$143:$AO$143</c:f>
              <c:numCache>
                <c:formatCode>m/d/yy</c:formatCode>
                <c:ptCount val="40"/>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pt idx="16">
                  <c:v>44104</c:v>
                </c:pt>
                <c:pt idx="17">
                  <c:v>44196</c:v>
                </c:pt>
                <c:pt idx="18">
                  <c:v>44286</c:v>
                </c:pt>
                <c:pt idx="19">
                  <c:v>44377</c:v>
                </c:pt>
                <c:pt idx="20">
                  <c:v>44469</c:v>
                </c:pt>
                <c:pt idx="21">
                  <c:v>44561</c:v>
                </c:pt>
                <c:pt idx="22">
                  <c:v>44651</c:v>
                </c:pt>
                <c:pt idx="23">
                  <c:v>44742</c:v>
                </c:pt>
                <c:pt idx="24">
                  <c:v>44834</c:v>
                </c:pt>
                <c:pt idx="25">
                  <c:v>44926</c:v>
                </c:pt>
                <c:pt idx="26">
                  <c:v>45016</c:v>
                </c:pt>
                <c:pt idx="27">
                  <c:v>45107</c:v>
                </c:pt>
                <c:pt idx="28">
                  <c:v>45199</c:v>
                </c:pt>
                <c:pt idx="29">
                  <c:v>45291</c:v>
                </c:pt>
                <c:pt idx="30">
                  <c:v>45382</c:v>
                </c:pt>
                <c:pt idx="31">
                  <c:v>45473</c:v>
                </c:pt>
                <c:pt idx="32">
                  <c:v>45565</c:v>
                </c:pt>
                <c:pt idx="33">
                  <c:v>45657</c:v>
                </c:pt>
                <c:pt idx="34">
                  <c:v>45747</c:v>
                </c:pt>
                <c:pt idx="35">
                  <c:v>45838</c:v>
                </c:pt>
                <c:pt idx="36">
                  <c:v>45930</c:v>
                </c:pt>
                <c:pt idx="37">
                  <c:v>46022</c:v>
                </c:pt>
                <c:pt idx="38">
                  <c:v>46112</c:v>
                </c:pt>
                <c:pt idx="39">
                  <c:v>46203</c:v>
                </c:pt>
              </c:numCache>
            </c:numRef>
          </c:cat>
          <c:val>
            <c:numRef>
              <c:f>'1. Portfolio Characteristics'!$B$155:$AO$155</c:f>
              <c:numCache>
                <c:formatCode>0</c:formatCode>
                <c:ptCount val="40"/>
                <c:pt idx="0">
                  <c:v>16.34</c:v>
                </c:pt>
                <c:pt idx="1">
                  <c:v>24.09</c:v>
                </c:pt>
                <c:pt idx="2">
                  <c:v>11.79</c:v>
                </c:pt>
                <c:pt idx="3">
                  <c:v>12.433999999999999</c:v>
                </c:pt>
                <c:pt idx="4">
                  <c:v>12.51</c:v>
                </c:pt>
                <c:pt idx="5">
                  <c:v>12.13</c:v>
                </c:pt>
                <c:pt idx="6">
                  <c:v>16.75</c:v>
                </c:pt>
                <c:pt idx="7">
                  <c:v>13.6</c:v>
                </c:pt>
                <c:pt idx="8">
                  <c:v>10.08</c:v>
                </c:pt>
                <c:pt idx="9">
                  <c:v>6.04</c:v>
                </c:pt>
                <c:pt idx="10">
                  <c:v>5.6</c:v>
                </c:pt>
                <c:pt idx="11">
                  <c:v>3.18</c:v>
                </c:pt>
                <c:pt idx="12">
                  <c:v>17.87</c:v>
                </c:pt>
                <c:pt idx="13">
                  <c:v>7.68</c:v>
                </c:pt>
                <c:pt idx="14">
                  <c:v>16.32</c:v>
                </c:pt>
                <c:pt idx="15">
                  <c:v>12.09</c:v>
                </c:pt>
                <c:pt idx="16">
                  <c:v>9.0500000000000007</c:v>
                </c:pt>
                <c:pt idx="17">
                  <c:v>6.04</c:v>
                </c:pt>
                <c:pt idx="18">
                  <c:v>5.37</c:v>
                </c:pt>
                <c:pt idx="19">
                  <c:v>5.67</c:v>
                </c:pt>
                <c:pt idx="20">
                  <c:v>5.68</c:v>
                </c:pt>
                <c:pt idx="21">
                  <c:v>3.87</c:v>
                </c:pt>
                <c:pt idx="22">
                  <c:v>8.92</c:v>
                </c:pt>
                <c:pt idx="23">
                  <c:v>8.56</c:v>
                </c:pt>
                <c:pt idx="24">
                  <c:v>5.81</c:v>
                </c:pt>
                <c:pt idx="25">
                  <c:v>5.35</c:v>
                </c:pt>
                <c:pt idx="26">
                  <c:v>6.65</c:v>
                </c:pt>
                <c:pt idx="27">
                  <c:v>4.6500000000000004</c:v>
                </c:pt>
                <c:pt idx="28">
                  <c:v>1.24</c:v>
                </c:pt>
                <c:pt idx="29">
                  <c:v>2.92</c:v>
                </c:pt>
                <c:pt idx="30">
                  <c:v>2.5499999999999998</c:v>
                </c:pt>
                <c:pt idx="31">
                  <c:v>2.89</c:v>
                </c:pt>
                <c:pt idx="32">
                  <c:v>3.59</c:v>
                </c:pt>
                <c:pt idx="33">
                  <c:v>0.48</c:v>
                </c:pt>
                <c:pt idx="34">
                  <c:v>4.5</c:v>
                </c:pt>
                <c:pt idx="35">
                  <c:v>7.63</c:v>
                </c:pt>
                <c:pt idx="36">
                  <c:v>4.6081659999999998</c:v>
                </c:pt>
                <c:pt idx="37">
                  <c:v>1.9183250000000001</c:v>
                </c:pt>
                <c:pt idx="38">
                  <c:v>3.6597580000000001</c:v>
                </c:pt>
                <c:pt idx="39">
                  <c:v>4.37</c:v>
                </c:pt>
              </c:numCache>
            </c:numRef>
          </c:val>
          <c:extLst>
            <c:ext xmlns:c16="http://schemas.microsoft.com/office/drawing/2014/chart" uri="{C3380CC4-5D6E-409C-BE32-E72D297353CC}">
              <c16:uniqueId val="{0000000A-E2C4-134D-AE7D-5853910D29CE}"/>
            </c:ext>
          </c:extLst>
        </c:ser>
        <c:dLbls>
          <c:showLegendKey val="0"/>
          <c:showVal val="0"/>
          <c:showCatName val="0"/>
          <c:showSerName val="0"/>
          <c:showPercent val="0"/>
          <c:showBubbleSize val="0"/>
        </c:dLbls>
        <c:axId val="85337296"/>
        <c:axId val="85270608"/>
      </c:areaChart>
      <c:dateAx>
        <c:axId val="85337296"/>
        <c:scaling>
          <c:orientation val="minMax"/>
        </c:scaling>
        <c:delete val="0"/>
        <c:axPos val="b"/>
        <c:numFmt formatCode="[$-409]mmm\-yy;@" sourceLinked="0"/>
        <c:majorTickMark val="none"/>
        <c:minorTickMark val="none"/>
        <c:tickLblPos val="nextTo"/>
        <c:txPr>
          <a:bodyPr rot="-5400000" vert="horz"/>
          <a:lstStyle/>
          <a:p>
            <a:pPr>
              <a:defRPr/>
            </a:pPr>
            <a:endParaRPr lang="en-US"/>
          </a:p>
        </c:txPr>
        <c:crossAx val="85270608"/>
        <c:crosses val="autoZero"/>
        <c:auto val="1"/>
        <c:lblOffset val="100"/>
        <c:baseTimeUnit val="months"/>
        <c:majorUnit val="3"/>
        <c:majorTimeUnit val="months"/>
        <c:minorUnit val="3"/>
        <c:minorTimeUnit val="months"/>
      </c:dateAx>
      <c:valAx>
        <c:axId val="85270608"/>
        <c:scaling>
          <c:orientation val="minMax"/>
        </c:scaling>
        <c:delete val="0"/>
        <c:axPos val="l"/>
        <c:majorGridlines/>
        <c:numFmt formatCode="0%" sourceLinked="1"/>
        <c:majorTickMark val="none"/>
        <c:minorTickMark val="none"/>
        <c:tickLblPos val="nextTo"/>
        <c:crossAx val="85337296"/>
        <c:crosses val="autoZero"/>
        <c:crossBetween val="midCat"/>
      </c:valAx>
    </c:plotArea>
    <c:legend>
      <c:legendPos val="r"/>
      <c:layout>
        <c:manualLayout>
          <c:xMode val="edge"/>
          <c:yMode val="edge"/>
          <c:x val="0.76209574424090365"/>
          <c:y val="0.10210864125798465"/>
          <c:w val="0.23017755101875326"/>
          <c:h val="0.78231974182115926"/>
        </c:manualLayout>
      </c:layout>
      <c:overlay val="0"/>
    </c:legend>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41</xdr:col>
      <xdr:colOff>819574</xdr:colOff>
      <xdr:row>50</xdr:row>
      <xdr:rowOff>1</xdr:rowOff>
    </xdr:from>
    <xdr:to>
      <xdr:col>54</xdr:col>
      <xdr:colOff>0</xdr:colOff>
      <xdr:row>71</xdr:row>
      <xdr:rowOff>30480</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821267</xdr:colOff>
      <xdr:row>82</xdr:row>
      <xdr:rowOff>172721</xdr:rowOff>
    </xdr:from>
    <xdr:to>
      <xdr:col>54</xdr:col>
      <xdr:colOff>0</xdr:colOff>
      <xdr:row>109</xdr:row>
      <xdr:rowOff>71121</xdr:rowOff>
    </xdr:to>
    <xdr:graphicFrame macro="">
      <xdr:nvGraphicFramePr>
        <xdr:cNvPr id="14" name="Chart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819150</xdr:colOff>
      <xdr:row>171</xdr:row>
      <xdr:rowOff>81280</xdr:rowOff>
    </xdr:from>
    <xdr:to>
      <xdr:col>53</xdr:col>
      <xdr:colOff>812799</xdr:colOff>
      <xdr:row>197</xdr:row>
      <xdr:rowOff>0</xdr:rowOff>
    </xdr:to>
    <xdr:graphicFrame macro="">
      <xdr:nvGraphicFramePr>
        <xdr:cNvPr id="16" name="Chart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2393004" cy="685800"/>
    <xdr:pic>
      <xdr:nvPicPr>
        <xdr:cNvPr id="8" name="Picture 7" descr="SCP - Logo - v2.3 - White.eps">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stretch>
          <a:fillRect/>
        </a:stretch>
      </xdr:blipFill>
      <xdr:spPr>
        <a:xfrm>
          <a:off x="0" y="0"/>
          <a:ext cx="2393004" cy="685800"/>
        </a:xfrm>
        <a:prstGeom prst="rect">
          <a:avLst/>
        </a:prstGeom>
      </xdr:spPr>
    </xdr:pic>
    <xdr:clientData/>
  </xdr:oneCellAnchor>
  <xdr:twoCellAnchor>
    <xdr:from>
      <xdr:col>41</xdr:col>
      <xdr:colOff>822536</xdr:colOff>
      <xdr:row>137</xdr:row>
      <xdr:rowOff>30481</xdr:rowOff>
    </xdr:from>
    <xdr:to>
      <xdr:col>53</xdr:col>
      <xdr:colOff>812800</xdr:colOff>
      <xdr:row>162</xdr:row>
      <xdr:rowOff>162560</xdr:rowOff>
    </xdr:to>
    <xdr:graphicFrame macro="">
      <xdr:nvGraphicFramePr>
        <xdr:cNvPr id="9" name="Chart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3" name="Picture 2" descr="SCP - Logo - v2.3 - White.eps">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99DD7F1B-6668-4C49-B44C-7FD65831C2F2}"/>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tabSelected="1" zoomScale="125" zoomScaleNormal="125" zoomScalePageLayoutView="125" workbookViewId="0">
      <selection activeCell="A3" sqref="A3"/>
    </sheetView>
  </sheetViews>
  <sheetFormatPr baseColWidth="10" defaultColWidth="10.83203125" defaultRowHeight="16" x14ac:dyDescent="0.2"/>
  <cols>
    <col min="1" max="1" width="22" style="1" customWidth="1"/>
    <col min="2" max="16384" width="10.83203125" style="1"/>
  </cols>
  <sheetData>
    <row r="1" spans="1:6" s="176" customFormat="1" ht="72" customHeight="1" x14ac:dyDescent="0.25">
      <c r="A1" s="175" t="s">
        <v>559</v>
      </c>
    </row>
    <row r="2" spans="1:6" s="176" customFormat="1" ht="17.25" customHeight="1" x14ac:dyDescent="0.25">
      <c r="A2" s="175" t="s">
        <v>50</v>
      </c>
    </row>
    <row r="4" spans="1:6" x14ac:dyDescent="0.2">
      <c r="A4" s="1" t="s">
        <v>569</v>
      </c>
      <c r="B4" s="4">
        <v>42521</v>
      </c>
    </row>
    <row r="5" spans="1:6" x14ac:dyDescent="0.2">
      <c r="A5" s="1" t="s">
        <v>570</v>
      </c>
      <c r="B5" s="4">
        <v>45534</v>
      </c>
    </row>
    <row r="6" spans="1:6" x14ac:dyDescent="0.2">
      <c r="A6" s="1" t="s">
        <v>12</v>
      </c>
      <c r="B6" s="4">
        <v>46203</v>
      </c>
    </row>
    <row r="7" spans="1:6" x14ac:dyDescent="0.2">
      <c r="B7" s="4"/>
    </row>
    <row r="8" spans="1:6" x14ac:dyDescent="0.2">
      <c r="A8" s="5" t="s">
        <v>70</v>
      </c>
    </row>
    <row r="9" spans="1:6" x14ac:dyDescent="0.2">
      <c r="A9" s="32" t="s">
        <v>32</v>
      </c>
      <c r="F9" s="32"/>
    </row>
    <row r="10" spans="1:6" x14ac:dyDescent="0.2">
      <c r="A10" s="32" t="s">
        <v>11</v>
      </c>
      <c r="F10" s="32"/>
    </row>
    <row r="11" spans="1:6" x14ac:dyDescent="0.2">
      <c r="A11" s="32" t="s">
        <v>97</v>
      </c>
      <c r="F11" s="32"/>
    </row>
    <row r="12" spans="1:6" x14ac:dyDescent="0.2">
      <c r="A12" s="32" t="s">
        <v>24</v>
      </c>
      <c r="F12" s="32"/>
    </row>
    <row r="13" spans="1:6" x14ac:dyDescent="0.2">
      <c r="A13" s="32" t="s">
        <v>426</v>
      </c>
      <c r="F13" s="32"/>
    </row>
    <row r="14" spans="1:6" x14ac:dyDescent="0.2">
      <c r="A14" s="32" t="s">
        <v>427</v>
      </c>
      <c r="F14" s="32"/>
    </row>
    <row r="15" spans="1:6" x14ac:dyDescent="0.2">
      <c r="A15" s="32" t="s">
        <v>428</v>
      </c>
      <c r="F15" s="32"/>
    </row>
    <row r="16" spans="1:6" x14ac:dyDescent="0.2">
      <c r="A16" s="32" t="s">
        <v>51</v>
      </c>
      <c r="F16" s="32"/>
    </row>
    <row r="17" spans="1:6" x14ac:dyDescent="0.2">
      <c r="A17" s="32" t="s">
        <v>550</v>
      </c>
      <c r="F17" s="32"/>
    </row>
    <row r="18" spans="1:6" x14ac:dyDescent="0.2">
      <c r="A18" s="32" t="s">
        <v>68</v>
      </c>
      <c r="F18" s="32"/>
    </row>
    <row r="19" spans="1:6" x14ac:dyDescent="0.2">
      <c r="A19" s="32" t="s">
        <v>103</v>
      </c>
      <c r="F19" s="32"/>
    </row>
    <row r="20" spans="1:6" x14ac:dyDescent="0.2">
      <c r="A20" s="32" t="s">
        <v>551</v>
      </c>
      <c r="F20" s="32"/>
    </row>
    <row r="22" spans="1:6" x14ac:dyDescent="0.2">
      <c r="A22" s="5" t="s">
        <v>71</v>
      </c>
    </row>
    <row r="23" spans="1:6" x14ac:dyDescent="0.2">
      <c r="A23" s="32" t="s">
        <v>49</v>
      </c>
    </row>
    <row r="24" spans="1:6" x14ac:dyDescent="0.2">
      <c r="A24" s="32" t="s">
        <v>144</v>
      </c>
    </row>
    <row r="25" spans="1:6" x14ac:dyDescent="0.2">
      <c r="A25" s="32" t="s">
        <v>145</v>
      </c>
    </row>
    <row r="26" spans="1:6" x14ac:dyDescent="0.2">
      <c r="A26" s="32" t="s">
        <v>52</v>
      </c>
    </row>
    <row r="27" spans="1:6" x14ac:dyDescent="0.2">
      <c r="A27" s="32" t="s">
        <v>48</v>
      </c>
    </row>
    <row r="28" spans="1:6" x14ac:dyDescent="0.2">
      <c r="A28" s="32" t="s">
        <v>101</v>
      </c>
    </row>
    <row r="29" spans="1:6" x14ac:dyDescent="0.2">
      <c r="A29" s="32" t="s">
        <v>102</v>
      </c>
    </row>
    <row r="31" spans="1:6" x14ac:dyDescent="0.2">
      <c r="A31" s="5" t="s">
        <v>96</v>
      </c>
    </row>
    <row r="32" spans="1:6" x14ac:dyDescent="0.2">
      <c r="A32" s="5" t="s">
        <v>278</v>
      </c>
      <c r="B32" s="32" t="s">
        <v>93</v>
      </c>
      <c r="C32" s="32"/>
    </row>
    <row r="33" spans="1:13" x14ac:dyDescent="0.2">
      <c r="A33" s="5" t="s">
        <v>72</v>
      </c>
      <c r="B33" s="32" t="s">
        <v>94</v>
      </c>
      <c r="C33" s="32"/>
    </row>
    <row r="34" spans="1:13" x14ac:dyDescent="0.2">
      <c r="A34" s="5" t="s">
        <v>73</v>
      </c>
      <c r="B34" s="32" t="s">
        <v>99</v>
      </c>
      <c r="C34" s="32"/>
    </row>
    <row r="36" spans="1:13" x14ac:dyDescent="0.2">
      <c r="A36" s="5" t="s">
        <v>279</v>
      </c>
    </row>
    <row r="37" spans="1:13" x14ac:dyDescent="0.2">
      <c r="A37" s="32" t="s">
        <v>128</v>
      </c>
      <c r="B37" s="32"/>
    </row>
    <row r="38" spans="1:13" x14ac:dyDescent="0.2">
      <c r="A38" s="32"/>
      <c r="B38" s="32"/>
    </row>
    <row r="39" spans="1:13" x14ac:dyDescent="0.2">
      <c r="A39" s="5" t="s">
        <v>319</v>
      </c>
      <c r="B39" s="32"/>
    </row>
    <row r="40" spans="1:13" x14ac:dyDescent="0.2">
      <c r="A40" s="32" t="s">
        <v>314</v>
      </c>
      <c r="B40" s="32"/>
    </row>
    <row r="43" spans="1:13" x14ac:dyDescent="0.2">
      <c r="A43" s="33" t="s">
        <v>140</v>
      </c>
      <c r="B43" s="33"/>
      <c r="C43" s="33"/>
      <c r="D43" s="33"/>
      <c r="E43" s="33"/>
      <c r="F43" s="33"/>
      <c r="G43" s="33"/>
      <c r="H43" s="33"/>
      <c r="I43" s="33"/>
      <c r="K43" s="3"/>
      <c r="L43" s="3"/>
      <c r="M43" s="3"/>
    </row>
    <row r="44" spans="1:13" ht="35.25" customHeight="1" x14ac:dyDescent="0.2">
      <c r="A44" s="207" t="s">
        <v>141</v>
      </c>
      <c r="B44" s="207"/>
      <c r="C44" s="207"/>
      <c r="D44" s="207"/>
      <c r="E44" s="207"/>
      <c r="F44" s="207"/>
      <c r="G44" s="207"/>
      <c r="H44" s="207"/>
      <c r="I44" s="207"/>
      <c r="J44" s="207"/>
      <c r="K44" s="207"/>
      <c r="L44" s="207"/>
      <c r="M44" s="207"/>
    </row>
    <row r="45" spans="1:13" ht="68" customHeight="1" x14ac:dyDescent="0.2">
      <c r="A45" s="208" t="s">
        <v>320</v>
      </c>
      <c r="B45" s="208"/>
      <c r="C45" s="208"/>
      <c r="D45" s="208"/>
      <c r="E45" s="208"/>
      <c r="F45" s="208"/>
      <c r="G45" s="208"/>
      <c r="H45" s="208"/>
      <c r="I45" s="208"/>
      <c r="J45" s="208"/>
      <c r="K45" s="208"/>
      <c r="L45" s="208"/>
      <c r="M45" s="208"/>
    </row>
    <row r="46" spans="1:13" x14ac:dyDescent="0.2">
      <c r="A46" s="33" t="s">
        <v>67</v>
      </c>
      <c r="B46" s="33"/>
      <c r="C46" s="33"/>
      <c r="D46" s="33"/>
      <c r="E46" s="33"/>
      <c r="F46" s="33"/>
      <c r="G46" s="33"/>
      <c r="H46" s="33"/>
      <c r="I46" s="33"/>
      <c r="K46" s="3"/>
      <c r="L46" s="3"/>
      <c r="M46" s="3"/>
    </row>
  </sheetData>
  <mergeCells count="2">
    <mergeCell ref="A44:M44"/>
    <mergeCell ref="A45:M45"/>
  </mergeCells>
  <phoneticPr fontId="29" type="noConversion"/>
  <hyperlinks>
    <hyperlink ref="C32" location="'4. Attribution by Region'!A3" display="'4. Attribution by Region'!A3" xr:uid="{00000000-0004-0000-0000-000000000000}"/>
    <hyperlink ref="B33" location="'4. Attribution by Sector'!A3" display="Attribution by Sector" xr:uid="{00000000-0004-0000-0000-000001000000}"/>
    <hyperlink ref="C33" location="'5. Attribution by Sector'!A3" display="'5. Attribution by Sector'!A3" xr:uid="{00000000-0004-0000-0000-000002000000}"/>
    <hyperlink ref="B34" location="'5. Attribution by Market Cap'!A3" display="Attribution by Market Capitalization" xr:uid="{00000000-0004-0000-0000-000003000000}"/>
    <hyperlink ref="C34" location="'5. Attribution by Sector'!A3" display="'5. Attribution by Sector'!A3" xr:uid="{00000000-0004-0000-0000-000004000000}"/>
    <hyperlink ref="A37" location="'6. Portfolio Holdings by Qtr'!A3" display="Portfolio Holdings by Quarter" xr:uid="{00000000-0004-0000-0000-000005000000}"/>
    <hyperlink ref="B32" location="'3. Attribution by Region'!A3" display="Attribution by Region" xr:uid="{00000000-0004-0000-0000-000006000000}"/>
    <hyperlink ref="A9" location="_1_Portfolio_Summary_Characteristics" display="Portfolio Summary Characteristics" xr:uid="{00000000-0004-0000-0000-000007000000}"/>
    <hyperlink ref="A16" location="_1_Portfolio_Composition_by_Asset_Class____of_Net_Assets" display="Portfolio Composition by Asset Class (% of Net Assets)" xr:uid="{00000000-0004-0000-0000-000008000000}"/>
    <hyperlink ref="A11" location="_1_Portfolio_____vs._Benchmark7_by_Region____of_Net_Assets" display="Portfolio +/- vs. Benchmark by Region (% of Net Assets)" xr:uid="{00000000-0004-0000-0000-000009000000}"/>
    <hyperlink ref="A12" location="_1_Portfolio_Composition_by_Region____of_Holdings" display="Portfolio Composition by Region (# of Holdings)" xr:uid="{00000000-0004-0000-0000-00000A000000}"/>
    <hyperlink ref="A13" location="_1_Portfolio_Composition_by_GICS_Sector____of_Net_Assets" display="Portfolio Composition by Sector (% of Net Assets)" xr:uid="{00000000-0004-0000-0000-00000B000000}"/>
    <hyperlink ref="A14" location="_1_Portfolio_____vs._Benchmark7_by_GICS_Sector____of_Net_Assets" display="Portfolio +/- vs. Benchmark by Sector (% of Net Assets)" xr:uid="{00000000-0004-0000-0000-00000C000000}"/>
    <hyperlink ref="A15" location="_1_Portfolio_Composition_by_GICS_Sector____of_Holdings" display="Portfolio Composition by Sector (# of Holdings)" xr:uid="{00000000-0004-0000-0000-00000D000000}"/>
    <hyperlink ref="A18" location="_1_Portfolio_Composition_by_Market_Capitalization____of_Net_Assets" display="Portfolio Composition by Market Capitalization (% of Net Assets) " xr:uid="{00000000-0004-0000-0000-00000E000000}"/>
    <hyperlink ref="A19" location="_1_Portfolio_____vs._Benchmark7_by_Market_Capitalization____of_Net_Assets" display="Portfolio +/- vs. Benchmark by Market Capitalization (% of Net Assets)" xr:uid="{00000000-0004-0000-0000-00000F000000}"/>
    <hyperlink ref="A10" location="_1_Portfolio_Composition_by_Region____of_Net_Assets" display="Portfolio Composition by Region (% of Net Assets)" xr:uid="{00000000-0004-0000-0000-000010000000}"/>
    <hyperlink ref="A23" location="_2_Performance" display="Performance" xr:uid="{00000000-0004-0000-0000-000011000000}"/>
    <hyperlink ref="A26" location="_2_Distributions" display="Distributions" xr:uid="{00000000-0004-0000-0000-000012000000}"/>
    <hyperlink ref="A27" location="_2_Expenses" display="Expenses" xr:uid="{00000000-0004-0000-0000-000013000000}"/>
    <hyperlink ref="A28" location="_2_Portfolio_Turnover___Audited" display="Portfolio Turnover - Audited" xr:uid="{00000000-0004-0000-0000-000014000000}"/>
    <hyperlink ref="A29" location="_2_Portfolio_Turnover___Unaudited" display="Portfolio Turnover - Unaudited" xr:uid="{00000000-0004-0000-0000-000015000000}"/>
    <hyperlink ref="A24" location="_2_Return_Characteristics" display="Return Characteristics" xr:uid="{00000000-0004-0000-0000-000016000000}"/>
    <hyperlink ref="A25" location="_2_Active_Share" display="Active Share" xr:uid="{00000000-0004-0000-0000-000017000000}"/>
    <hyperlink ref="A40" location="'7. Contributors &amp; Detractors'!A3" display="Top 5 Performance Contributors and Detractors" xr:uid="{00000000-0004-0000-0000-000018000000}"/>
    <hyperlink ref="A20" location="'1. Portfolio Characteristics'!A195" display="Portfolio Composition by Market Capitalization (# of Holdings) " xr:uid="{4C93C24A-03DE-234F-9A9A-CA5B36919344}"/>
    <hyperlink ref="A17" location="'1. Portfolio Characteristics'!A158" display="Portfolio Composition by Asset Class (# of Holdings)" xr:uid="{CC3B9B92-28D6-5647-9A10-3AD0249BB015}"/>
  </hyperlinks>
  <pageMargins left="0.75" right="0.75" top="1" bottom="1" header="0.5" footer="0.5"/>
  <pageSetup scale="24"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M263"/>
  <sheetViews>
    <sheetView zoomScale="125" zoomScaleNormal="125" zoomScalePageLayoutView="125" workbookViewId="0">
      <selection activeCell="A3" sqref="A3"/>
    </sheetView>
  </sheetViews>
  <sheetFormatPr baseColWidth="10" defaultColWidth="10.83203125" defaultRowHeight="16" x14ac:dyDescent="0.2"/>
  <cols>
    <col min="1" max="1" width="59.5" style="1" customWidth="1"/>
    <col min="2" max="2" width="10.83203125" style="1" customWidth="1"/>
    <col min="3" max="11" width="10.83203125" style="1"/>
    <col min="12" max="41" width="10.83203125" style="1" customWidth="1"/>
    <col min="42" max="16384" width="10.83203125" style="1"/>
  </cols>
  <sheetData>
    <row r="1" spans="1:50" s="176" customFormat="1" ht="72" customHeight="1" x14ac:dyDescent="0.25">
      <c r="A1" s="175" t="s">
        <v>559</v>
      </c>
    </row>
    <row r="2" spans="1:50" s="176" customFormat="1" ht="17.25" customHeight="1" x14ac:dyDescent="0.25">
      <c r="A2" s="175" t="s">
        <v>59</v>
      </c>
    </row>
    <row r="3" spans="1:50" ht="17.25" customHeight="1" x14ac:dyDescent="0.2"/>
    <row r="4" spans="1:50" x14ac:dyDescent="0.2">
      <c r="A4" s="1" t="s">
        <v>569</v>
      </c>
      <c r="B4" s="4">
        <v>42521</v>
      </c>
      <c r="AS4"/>
      <c r="AT4"/>
      <c r="AU4"/>
    </row>
    <row r="5" spans="1:50" x14ac:dyDescent="0.2">
      <c r="A5" s="1" t="s">
        <v>570</v>
      </c>
      <c r="B5" s="4">
        <v>45534</v>
      </c>
      <c r="AS5"/>
      <c r="AT5"/>
      <c r="AU5"/>
    </row>
    <row r="6" spans="1:50" x14ac:dyDescent="0.2">
      <c r="A6" s="1" t="s">
        <v>12</v>
      </c>
      <c r="B6" s="4">
        <v>46203</v>
      </c>
      <c r="AS6"/>
      <c r="AT6"/>
      <c r="AU6" s="46"/>
      <c r="AV6" s="10"/>
    </row>
    <row r="7" spans="1:50" x14ac:dyDescent="0.2">
      <c r="A7" s="5"/>
      <c r="B7" s="6"/>
      <c r="AV7" s="10"/>
    </row>
    <row r="8" spans="1:50" x14ac:dyDescent="0.2">
      <c r="A8" s="7" t="s">
        <v>50</v>
      </c>
      <c r="B8" s="6"/>
      <c r="AP8" s="1" t="s">
        <v>237</v>
      </c>
      <c r="AV8" s="10"/>
    </row>
    <row r="9" spans="1:50" x14ac:dyDescent="0.2">
      <c r="A9" s="32" t="s">
        <v>32</v>
      </c>
      <c r="AV9" s="10"/>
    </row>
    <row r="10" spans="1:50" x14ac:dyDescent="0.2">
      <c r="A10" s="32" t="s">
        <v>11</v>
      </c>
      <c r="AV10" s="10"/>
    </row>
    <row r="11" spans="1:50" x14ac:dyDescent="0.2">
      <c r="A11" s="32" t="s">
        <v>97</v>
      </c>
      <c r="AV11" s="10"/>
    </row>
    <row r="12" spans="1:50" x14ac:dyDescent="0.2">
      <c r="A12" s="32" t="s">
        <v>24</v>
      </c>
      <c r="AR12"/>
      <c r="AS12"/>
      <c r="AT12"/>
      <c r="AV12" s="10"/>
    </row>
    <row r="13" spans="1:50" x14ac:dyDescent="0.2">
      <c r="A13" s="32" t="s">
        <v>426</v>
      </c>
      <c r="AR13" s="46"/>
      <c r="AS13" s="46"/>
      <c r="AT13" s="46"/>
      <c r="AU13" s="46"/>
      <c r="AV13" s="10"/>
    </row>
    <row r="14" spans="1:50" x14ac:dyDescent="0.2">
      <c r="A14" s="32" t="s">
        <v>427</v>
      </c>
      <c r="AT14" s="48"/>
      <c r="AV14" s="10"/>
    </row>
    <row r="15" spans="1:50" x14ac:dyDescent="0.2">
      <c r="A15" s="32" t="s">
        <v>428</v>
      </c>
    </row>
    <row r="16" spans="1:50" x14ac:dyDescent="0.2">
      <c r="A16" s="32" t="s">
        <v>51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V16" s="10"/>
      <c r="AX16" s="197"/>
    </row>
    <row r="17" spans="1:48" x14ac:dyDescent="0.2">
      <c r="A17" s="32" t="s">
        <v>550</v>
      </c>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V17" s="10"/>
    </row>
    <row r="18" spans="1:48" x14ac:dyDescent="0.2">
      <c r="A18" s="32" t="s">
        <v>68</v>
      </c>
    </row>
    <row r="19" spans="1:48" x14ac:dyDescent="0.2">
      <c r="A19" s="32" t="s">
        <v>103</v>
      </c>
    </row>
    <row r="20" spans="1:48" x14ac:dyDescent="0.2">
      <c r="A20" s="32" t="s">
        <v>551</v>
      </c>
    </row>
    <row r="21" spans="1:48" x14ac:dyDescent="0.2">
      <c r="A21" s="37"/>
      <c r="B21" s="6"/>
    </row>
    <row r="22" spans="1:48" x14ac:dyDescent="0.2">
      <c r="A22" s="5"/>
      <c r="B22" s="6"/>
    </row>
    <row r="23" spans="1:48" x14ac:dyDescent="0.2">
      <c r="A23" s="7" t="s">
        <v>32</v>
      </c>
      <c r="B23" s="8">
        <v>42643</v>
      </c>
      <c r="C23" s="8">
        <v>42735</v>
      </c>
      <c r="D23" s="8">
        <v>42825</v>
      </c>
      <c r="E23" s="8">
        <v>42916</v>
      </c>
      <c r="F23" s="8">
        <v>43008</v>
      </c>
      <c r="G23" s="8">
        <v>43100</v>
      </c>
      <c r="H23" s="8">
        <v>43190</v>
      </c>
      <c r="I23" s="8">
        <v>43281</v>
      </c>
      <c r="J23" s="8">
        <v>43373</v>
      </c>
      <c r="K23" s="8">
        <v>43465</v>
      </c>
      <c r="L23" s="8">
        <v>43555</v>
      </c>
      <c r="M23" s="8">
        <v>43646</v>
      </c>
      <c r="N23" s="8">
        <v>43738</v>
      </c>
      <c r="O23" s="8">
        <v>43830</v>
      </c>
      <c r="P23" s="8">
        <v>43921</v>
      </c>
      <c r="Q23" s="8">
        <v>44012</v>
      </c>
      <c r="R23" s="8">
        <v>44104</v>
      </c>
      <c r="S23" s="8">
        <v>44196</v>
      </c>
      <c r="T23" s="8">
        <v>44286</v>
      </c>
      <c r="U23" s="8">
        <v>44377</v>
      </c>
      <c r="V23" s="8">
        <v>44469</v>
      </c>
      <c r="W23" s="8">
        <v>44561</v>
      </c>
      <c r="X23" s="8">
        <v>44651</v>
      </c>
      <c r="Y23" s="8">
        <v>44742</v>
      </c>
      <c r="Z23" s="8">
        <v>44834</v>
      </c>
      <c r="AA23" s="8">
        <v>44926</v>
      </c>
      <c r="AB23" s="8">
        <v>45016</v>
      </c>
      <c r="AC23" s="8">
        <v>45107</v>
      </c>
      <c r="AD23" s="8">
        <v>45199</v>
      </c>
      <c r="AE23" s="8">
        <v>45291</v>
      </c>
      <c r="AF23" s="8">
        <v>45382</v>
      </c>
      <c r="AG23" s="8">
        <v>45473</v>
      </c>
      <c r="AH23" s="8">
        <v>45565</v>
      </c>
      <c r="AI23" s="8">
        <v>45657</v>
      </c>
      <c r="AJ23" s="8">
        <v>45747</v>
      </c>
      <c r="AK23" s="8">
        <v>45838</v>
      </c>
      <c r="AL23" s="8">
        <v>45930</v>
      </c>
      <c r="AM23" s="8">
        <v>46022</v>
      </c>
      <c r="AN23" s="8">
        <v>46112</v>
      </c>
      <c r="AO23" s="8">
        <v>46203</v>
      </c>
      <c r="AQ23" s="8"/>
    </row>
    <row r="24" spans="1:48" x14ac:dyDescent="0.2">
      <c r="A24" s="7"/>
    </row>
    <row r="25" spans="1:48" ht="16" customHeight="1" x14ac:dyDescent="0.2">
      <c r="A25" s="1" t="s">
        <v>77</v>
      </c>
      <c r="B25" s="45">
        <v>4.8388525500000004</v>
      </c>
      <c r="C25" s="45">
        <v>5.9405223100000004</v>
      </c>
      <c r="D25" s="45">
        <v>7.7754050499999998</v>
      </c>
      <c r="E25" s="45">
        <v>12.172091740000001</v>
      </c>
      <c r="F25" s="45">
        <v>14.751471560000001</v>
      </c>
      <c r="G25" s="45">
        <v>20.472774220000002</v>
      </c>
      <c r="H25" s="45">
        <v>24.886147600000001</v>
      </c>
      <c r="I25" s="45">
        <v>27.304545409999999</v>
      </c>
      <c r="J25" s="45">
        <v>28.78779454</v>
      </c>
      <c r="K25" s="45">
        <v>25.054092579999999</v>
      </c>
      <c r="L25" s="45">
        <v>28.097252130000001</v>
      </c>
      <c r="M25" s="45">
        <v>30.278088289999999</v>
      </c>
      <c r="N25" s="45">
        <v>37.904907309999999</v>
      </c>
      <c r="O25" s="45">
        <v>40.28339244</v>
      </c>
      <c r="P25" s="45">
        <v>30.850575429999999</v>
      </c>
      <c r="Q25" s="45">
        <v>26.872627560000002</v>
      </c>
      <c r="R25" s="45">
        <v>26.119412029999999</v>
      </c>
      <c r="S25" s="45">
        <v>31.24747511</v>
      </c>
      <c r="T25" s="45">
        <v>34.924688449999998</v>
      </c>
      <c r="U25" s="45">
        <v>37.131714440000003</v>
      </c>
      <c r="V25" s="45">
        <v>35.729514719999997</v>
      </c>
      <c r="W25" s="45">
        <v>35.394992240000001</v>
      </c>
      <c r="X25" s="45">
        <v>41.748177740000003</v>
      </c>
      <c r="Y25" s="45">
        <v>43.320053110000003</v>
      </c>
      <c r="Z25" s="45">
        <v>49.56455545</v>
      </c>
      <c r="AA25" s="45">
        <v>63.576124909999997</v>
      </c>
      <c r="AB25" s="45">
        <v>77.769623330000002</v>
      </c>
      <c r="AC25" s="45">
        <v>85.160837310000005</v>
      </c>
      <c r="AD25" s="45">
        <v>89.721001999999999</v>
      </c>
      <c r="AE25" s="45">
        <v>96.245408139999995</v>
      </c>
      <c r="AF25" s="45">
        <v>97.940706079999998</v>
      </c>
      <c r="AG25" s="45">
        <v>93.860887880000007</v>
      </c>
      <c r="AH25" s="45">
        <v>102.07164246000001</v>
      </c>
      <c r="AI25" s="45">
        <v>88.217514789999996</v>
      </c>
      <c r="AJ25" s="45">
        <v>92.145226379999997</v>
      </c>
      <c r="AK25" s="45">
        <v>113.9256412</v>
      </c>
      <c r="AL25" s="45">
        <v>128.67042261</v>
      </c>
      <c r="AM25" s="45">
        <v>133.96377244000001</v>
      </c>
      <c r="AN25" s="45">
        <v>140.10481139999999</v>
      </c>
      <c r="AO25" s="45">
        <v>153.79727987999999</v>
      </c>
      <c r="AP25" s="45"/>
      <c r="AQ25" s="45"/>
    </row>
    <row r="26" spans="1:48" ht="16" customHeight="1" x14ac:dyDescent="0.2">
      <c r="A26" s="1" t="s">
        <v>25</v>
      </c>
      <c r="B26" s="1">
        <v>27</v>
      </c>
      <c r="C26" s="1">
        <v>28</v>
      </c>
      <c r="D26" s="1">
        <v>31</v>
      </c>
      <c r="E26" s="1">
        <v>32</v>
      </c>
      <c r="F26" s="1">
        <v>32</v>
      </c>
      <c r="G26" s="1">
        <v>32</v>
      </c>
      <c r="H26" s="1">
        <v>32</v>
      </c>
      <c r="I26" s="1">
        <v>32</v>
      </c>
      <c r="J26" s="1">
        <v>33</v>
      </c>
      <c r="K26" s="1">
        <v>33</v>
      </c>
      <c r="L26" s="1">
        <v>33</v>
      </c>
      <c r="M26" s="1">
        <v>34</v>
      </c>
      <c r="N26" s="1">
        <v>31</v>
      </c>
      <c r="O26" s="1">
        <v>32</v>
      </c>
      <c r="P26" s="1">
        <v>30</v>
      </c>
      <c r="Q26" s="1">
        <v>28</v>
      </c>
      <c r="R26" s="1">
        <v>27</v>
      </c>
      <c r="S26" s="1">
        <v>27</v>
      </c>
      <c r="T26" s="1">
        <v>29</v>
      </c>
      <c r="U26" s="1">
        <v>30</v>
      </c>
      <c r="V26" s="1">
        <v>30</v>
      </c>
      <c r="W26" s="1">
        <v>34</v>
      </c>
      <c r="X26" s="1">
        <v>34</v>
      </c>
      <c r="Y26" s="1">
        <v>35</v>
      </c>
      <c r="Z26" s="1">
        <v>36</v>
      </c>
      <c r="AA26" s="1">
        <v>39</v>
      </c>
      <c r="AB26" s="1">
        <v>38</v>
      </c>
      <c r="AC26" s="1">
        <v>40</v>
      </c>
      <c r="AD26" s="1">
        <v>40</v>
      </c>
      <c r="AE26" s="1">
        <v>41</v>
      </c>
      <c r="AF26" s="1">
        <v>41</v>
      </c>
      <c r="AG26" s="1">
        <v>41</v>
      </c>
      <c r="AH26" s="1">
        <v>41</v>
      </c>
      <c r="AI26" s="1">
        <v>42</v>
      </c>
      <c r="AJ26" s="1">
        <v>41</v>
      </c>
      <c r="AK26" s="1">
        <v>39</v>
      </c>
      <c r="AL26" s="1">
        <v>39</v>
      </c>
      <c r="AM26" s="1">
        <v>42</v>
      </c>
      <c r="AN26" s="1">
        <v>42</v>
      </c>
      <c r="AO26" s="1">
        <v>42</v>
      </c>
    </row>
    <row r="27" spans="1:48" ht="16" customHeight="1" x14ac:dyDescent="0.2">
      <c r="A27" s="1" t="s">
        <v>26</v>
      </c>
      <c r="B27" s="50">
        <v>83.66</v>
      </c>
      <c r="C27" s="50">
        <v>75.909499999999994</v>
      </c>
      <c r="D27" s="50">
        <v>88.197800000000001</v>
      </c>
      <c r="E27" s="50">
        <v>87.564999999999998</v>
      </c>
      <c r="F27" s="10">
        <v>87.49</v>
      </c>
      <c r="G27" s="10">
        <v>87.87</v>
      </c>
      <c r="H27" s="10">
        <v>83.25</v>
      </c>
      <c r="I27" s="10">
        <v>86.4</v>
      </c>
      <c r="J27" s="10">
        <v>89.92</v>
      </c>
      <c r="K27" s="10">
        <v>93.96</v>
      </c>
      <c r="L27" s="46">
        <v>94.4</v>
      </c>
      <c r="M27" s="46">
        <v>96.82</v>
      </c>
      <c r="N27" s="46">
        <v>82.13</v>
      </c>
      <c r="O27" s="46">
        <v>92.32</v>
      </c>
      <c r="P27" s="46">
        <v>83.68</v>
      </c>
      <c r="Q27" s="46">
        <v>87.91</v>
      </c>
      <c r="R27" s="46">
        <v>90.95</v>
      </c>
      <c r="S27" s="46">
        <v>93.96</v>
      </c>
      <c r="T27" s="46">
        <v>94.63</v>
      </c>
      <c r="U27" s="46">
        <v>94.33</v>
      </c>
      <c r="V27" s="46">
        <v>94.32</v>
      </c>
      <c r="W27" s="46">
        <v>96.13</v>
      </c>
      <c r="X27" s="46">
        <v>91.08</v>
      </c>
      <c r="Y27" s="46">
        <v>91.44</v>
      </c>
      <c r="Z27" s="46">
        <v>94.19</v>
      </c>
      <c r="AA27" s="46">
        <v>94.65</v>
      </c>
      <c r="AB27" s="46">
        <v>93.35</v>
      </c>
      <c r="AC27" s="46">
        <v>95.35</v>
      </c>
      <c r="AD27" s="46">
        <v>98.76</v>
      </c>
      <c r="AE27" s="46">
        <v>97.08</v>
      </c>
      <c r="AF27" s="46">
        <v>97.45</v>
      </c>
      <c r="AG27" s="46">
        <v>97.11</v>
      </c>
      <c r="AH27" s="46">
        <v>96.41</v>
      </c>
      <c r="AI27" s="46">
        <v>99.52</v>
      </c>
      <c r="AJ27" s="46">
        <v>95.498999999999995</v>
      </c>
      <c r="AK27" s="46">
        <v>92.36</v>
      </c>
      <c r="AL27" s="46">
        <v>95.391834000000003</v>
      </c>
      <c r="AM27" s="46">
        <v>98.081674000000007</v>
      </c>
      <c r="AN27" s="46">
        <v>96.340242000000003</v>
      </c>
      <c r="AO27" s="46">
        <v>95.63</v>
      </c>
    </row>
    <row r="28" spans="1:48" ht="16" customHeight="1" x14ac:dyDescent="0.2">
      <c r="A28" s="1" t="s">
        <v>27</v>
      </c>
      <c r="B28" s="50">
        <v>16.34</v>
      </c>
      <c r="C28" s="50">
        <v>24.09</v>
      </c>
      <c r="D28" s="50">
        <v>11.79</v>
      </c>
      <c r="E28" s="10">
        <v>12.433999999999999</v>
      </c>
      <c r="F28" s="10">
        <v>12.51</v>
      </c>
      <c r="G28" s="10">
        <v>12.13</v>
      </c>
      <c r="H28" s="10">
        <v>16.75</v>
      </c>
      <c r="I28" s="10">
        <v>13.6</v>
      </c>
      <c r="J28" s="10">
        <v>10.08</v>
      </c>
      <c r="K28" s="10">
        <v>6.04</v>
      </c>
      <c r="L28" s="46">
        <v>5.6</v>
      </c>
      <c r="M28" s="46">
        <v>3.18</v>
      </c>
      <c r="N28" s="46">
        <v>17.87</v>
      </c>
      <c r="O28" s="46">
        <v>7.68</v>
      </c>
      <c r="P28" s="46">
        <v>16.32</v>
      </c>
      <c r="Q28" s="46">
        <v>12.09</v>
      </c>
      <c r="R28" s="46">
        <v>9.0500000000000007</v>
      </c>
      <c r="S28" s="46">
        <v>6.04</v>
      </c>
      <c r="T28" s="46">
        <v>5.37</v>
      </c>
      <c r="U28" s="46">
        <v>5.67</v>
      </c>
      <c r="V28" s="46">
        <v>5.68</v>
      </c>
      <c r="W28" s="46">
        <v>3.87</v>
      </c>
      <c r="X28" s="46">
        <v>8.92</v>
      </c>
      <c r="Y28" s="46">
        <v>8.56</v>
      </c>
      <c r="Z28" s="46">
        <v>5.81</v>
      </c>
      <c r="AA28" s="46">
        <v>5.35</v>
      </c>
      <c r="AB28" s="46">
        <v>6.65</v>
      </c>
      <c r="AC28" s="46">
        <v>4.6500000000000004</v>
      </c>
      <c r="AD28" s="46">
        <v>1.24</v>
      </c>
      <c r="AE28" s="46">
        <v>2.92</v>
      </c>
      <c r="AF28" s="46">
        <v>2.5499999999999998</v>
      </c>
      <c r="AG28" s="46">
        <v>2.89</v>
      </c>
      <c r="AH28" s="46">
        <v>3.59</v>
      </c>
      <c r="AI28" s="46">
        <v>0.48</v>
      </c>
      <c r="AJ28" s="46">
        <v>4.5</v>
      </c>
      <c r="AK28" s="46">
        <v>7.63</v>
      </c>
      <c r="AL28" s="46">
        <v>4.6081659999999998</v>
      </c>
      <c r="AM28" s="46">
        <v>1.9183250000000001</v>
      </c>
      <c r="AN28" s="46">
        <v>3.6597580000000001</v>
      </c>
      <c r="AO28" s="46">
        <v>4.37</v>
      </c>
    </row>
    <row r="29" spans="1:48" ht="16" customHeight="1" x14ac:dyDescent="0.2">
      <c r="A29" s="1" t="s">
        <v>28</v>
      </c>
      <c r="B29" s="71">
        <v>37</v>
      </c>
      <c r="C29" s="71">
        <v>32</v>
      </c>
      <c r="D29" s="71">
        <v>35</v>
      </c>
      <c r="E29" s="71">
        <v>35</v>
      </c>
      <c r="F29" s="71">
        <v>36</v>
      </c>
      <c r="G29" s="71">
        <v>37</v>
      </c>
      <c r="H29" s="71">
        <v>35</v>
      </c>
      <c r="I29" s="71">
        <v>38</v>
      </c>
      <c r="J29" s="71">
        <v>38</v>
      </c>
      <c r="K29" s="71">
        <v>41</v>
      </c>
      <c r="L29" s="71">
        <v>42</v>
      </c>
      <c r="M29" s="71">
        <v>44</v>
      </c>
      <c r="N29" s="71">
        <v>38</v>
      </c>
      <c r="O29" s="71">
        <v>43</v>
      </c>
      <c r="P29" s="71">
        <v>43</v>
      </c>
      <c r="Q29" s="71">
        <v>45</v>
      </c>
      <c r="R29" s="71">
        <v>48</v>
      </c>
      <c r="S29" s="71">
        <v>46</v>
      </c>
      <c r="T29" s="71">
        <v>44</v>
      </c>
      <c r="U29" s="71">
        <v>44</v>
      </c>
      <c r="V29" s="71">
        <v>43</v>
      </c>
      <c r="W29" s="71">
        <v>41</v>
      </c>
      <c r="X29" s="71">
        <v>37</v>
      </c>
      <c r="Y29" s="71">
        <v>34</v>
      </c>
      <c r="Z29" s="71">
        <v>33</v>
      </c>
      <c r="AA29" s="71">
        <v>32</v>
      </c>
      <c r="AB29" s="71">
        <v>31</v>
      </c>
      <c r="AC29" s="71">
        <v>32</v>
      </c>
      <c r="AD29" s="71">
        <v>32</v>
      </c>
      <c r="AE29" s="71">
        <v>31</v>
      </c>
      <c r="AF29" s="71">
        <v>32</v>
      </c>
      <c r="AG29" s="71">
        <v>32</v>
      </c>
      <c r="AH29" s="71">
        <v>30</v>
      </c>
      <c r="AI29" s="71">
        <v>34</v>
      </c>
      <c r="AJ29" s="71">
        <v>34</v>
      </c>
      <c r="AK29" s="71">
        <v>34</v>
      </c>
      <c r="AL29" s="71">
        <v>37</v>
      </c>
      <c r="AM29" s="71">
        <v>35</v>
      </c>
      <c r="AN29" s="71">
        <v>33</v>
      </c>
      <c r="AO29" s="71">
        <v>35</v>
      </c>
    </row>
    <row r="30" spans="1:48" ht="16" customHeight="1" x14ac:dyDescent="0.2">
      <c r="A30" s="1" t="s">
        <v>63</v>
      </c>
      <c r="B30" s="9">
        <v>3.2</v>
      </c>
      <c r="C30" s="9">
        <v>3.2</v>
      </c>
      <c r="D30" s="9">
        <v>4.5</v>
      </c>
      <c r="E30" s="9">
        <v>5.3</v>
      </c>
      <c r="F30" s="9">
        <v>5.5</v>
      </c>
      <c r="G30" s="9">
        <v>5.8</v>
      </c>
      <c r="H30" s="9">
        <v>5.7</v>
      </c>
      <c r="I30" s="9">
        <v>5.7</v>
      </c>
      <c r="J30" s="9">
        <v>5.3</v>
      </c>
      <c r="K30" s="9">
        <v>5.2</v>
      </c>
      <c r="L30" s="9">
        <v>5.7</v>
      </c>
      <c r="M30" s="9">
        <v>5.7</v>
      </c>
      <c r="N30" s="9">
        <v>5.4</v>
      </c>
      <c r="O30" s="9">
        <v>5.7</v>
      </c>
      <c r="P30" s="9">
        <v>5.7</v>
      </c>
      <c r="Q30" s="9">
        <v>7.2</v>
      </c>
      <c r="R30" s="9">
        <v>9</v>
      </c>
      <c r="S30" s="9">
        <v>12.3</v>
      </c>
      <c r="T30" s="9">
        <v>12.3</v>
      </c>
      <c r="U30" s="9">
        <v>13.3</v>
      </c>
      <c r="V30" s="9">
        <v>12.4</v>
      </c>
      <c r="W30" s="9">
        <v>11.6</v>
      </c>
      <c r="X30" s="9">
        <v>13.3</v>
      </c>
      <c r="Y30" s="9">
        <v>13.6</v>
      </c>
      <c r="Z30" s="9">
        <v>13.6</v>
      </c>
      <c r="AA30" s="9">
        <v>14.2</v>
      </c>
      <c r="AB30" s="9">
        <v>14.6</v>
      </c>
      <c r="AC30" s="9">
        <v>13.7</v>
      </c>
      <c r="AD30" s="9">
        <v>12.1</v>
      </c>
      <c r="AE30" s="9">
        <v>14.2</v>
      </c>
      <c r="AF30" s="9">
        <v>13.9</v>
      </c>
      <c r="AG30" s="9">
        <v>13.4</v>
      </c>
      <c r="AH30" s="9">
        <v>16</v>
      </c>
      <c r="AI30" s="9">
        <v>13.4</v>
      </c>
      <c r="AJ30" s="9">
        <v>15.4</v>
      </c>
      <c r="AK30" s="9">
        <v>16.3</v>
      </c>
      <c r="AL30" s="9">
        <v>16.7</v>
      </c>
      <c r="AM30" s="9">
        <v>21.1</v>
      </c>
      <c r="AN30" s="9">
        <v>20</v>
      </c>
      <c r="AO30" s="9">
        <v>23.8</v>
      </c>
      <c r="AP30" s="5"/>
      <c r="AQ30" s="5"/>
      <c r="AR30" s="8"/>
    </row>
    <row r="31" spans="1:48" ht="16" customHeight="1" x14ac:dyDescent="0.2">
      <c r="A31" s="1" t="s">
        <v>60</v>
      </c>
      <c r="B31" s="9">
        <v>1.4</v>
      </c>
      <c r="C31" s="9">
        <v>1.4</v>
      </c>
      <c r="D31" s="9">
        <v>1.5</v>
      </c>
      <c r="E31" s="9">
        <v>1.2</v>
      </c>
      <c r="F31" s="9">
        <v>2.1</v>
      </c>
      <c r="G31" s="9">
        <v>2.1</v>
      </c>
      <c r="H31" s="9">
        <v>1.9</v>
      </c>
      <c r="I31" s="9">
        <v>1.5</v>
      </c>
      <c r="J31" s="9">
        <v>1.4</v>
      </c>
      <c r="K31" s="9">
        <v>1.3</v>
      </c>
      <c r="L31" s="9">
        <v>1.6</v>
      </c>
      <c r="M31" s="9">
        <v>1.7</v>
      </c>
      <c r="N31" s="9">
        <v>1.6</v>
      </c>
      <c r="O31" s="9">
        <v>1.9</v>
      </c>
      <c r="P31" s="9">
        <v>1.3</v>
      </c>
      <c r="Q31" s="9">
        <v>1.5</v>
      </c>
      <c r="R31" s="9">
        <v>1.6</v>
      </c>
      <c r="S31" s="9">
        <v>2</v>
      </c>
      <c r="T31" s="9">
        <v>2.1</v>
      </c>
      <c r="U31" s="9">
        <v>2.1</v>
      </c>
      <c r="V31" s="9">
        <v>2.2000000000000002</v>
      </c>
      <c r="W31" s="9">
        <v>3</v>
      </c>
      <c r="X31" s="9">
        <v>3.8</v>
      </c>
      <c r="Y31" s="9">
        <v>5.6</v>
      </c>
      <c r="Z31" s="9">
        <v>6.6</v>
      </c>
      <c r="AA31" s="9">
        <v>5.6</v>
      </c>
      <c r="AB31" s="9">
        <v>5.2</v>
      </c>
      <c r="AC31" s="9">
        <v>6.3</v>
      </c>
      <c r="AD31" s="9">
        <v>5.7</v>
      </c>
      <c r="AE31" s="9">
        <v>6.4</v>
      </c>
      <c r="AF31" s="9">
        <v>6.1</v>
      </c>
      <c r="AG31" s="9">
        <v>6.9</v>
      </c>
      <c r="AH31" s="9">
        <v>8.1999999999999993</v>
      </c>
      <c r="AI31" s="9">
        <v>6.2</v>
      </c>
      <c r="AJ31" s="9">
        <v>5.8</v>
      </c>
      <c r="AK31" s="9">
        <v>6</v>
      </c>
      <c r="AL31" s="9">
        <v>6.1</v>
      </c>
      <c r="AM31" s="9">
        <v>6.8</v>
      </c>
      <c r="AN31" s="9">
        <v>6.4</v>
      </c>
      <c r="AO31" s="9">
        <v>7.9</v>
      </c>
      <c r="AP31" s="5"/>
      <c r="AQ31" s="5"/>
      <c r="AR31" s="49"/>
      <c r="AS31" s="49"/>
      <c r="AT31" s="9"/>
      <c r="AU31" s="9"/>
    </row>
    <row r="32" spans="1:48" ht="16" customHeight="1" x14ac:dyDescent="0.2">
      <c r="A32" s="1" t="s">
        <v>239</v>
      </c>
      <c r="B32" s="13" t="s">
        <v>31</v>
      </c>
      <c r="C32" s="13" t="s">
        <v>31</v>
      </c>
      <c r="D32" s="63">
        <v>1.83</v>
      </c>
      <c r="E32" s="63">
        <v>1.778</v>
      </c>
      <c r="F32" s="63">
        <v>1.95</v>
      </c>
      <c r="G32" s="1">
        <v>2.06</v>
      </c>
      <c r="H32" s="1">
        <v>2.1800000000000002</v>
      </c>
      <c r="I32" s="63">
        <v>2.4300000000000002</v>
      </c>
      <c r="J32" s="63">
        <v>2.59</v>
      </c>
      <c r="K32" s="63">
        <v>3.24</v>
      </c>
      <c r="L32" s="63">
        <v>3.03</v>
      </c>
      <c r="M32" s="63">
        <v>2.87</v>
      </c>
      <c r="N32" s="63">
        <v>2.78</v>
      </c>
      <c r="O32" s="63">
        <v>2.81</v>
      </c>
      <c r="P32" s="63">
        <v>3.51</v>
      </c>
      <c r="Q32" s="63">
        <v>2.25</v>
      </c>
      <c r="R32" s="63">
        <v>2.42</v>
      </c>
      <c r="S32" s="63">
        <v>2.0699999999999998</v>
      </c>
      <c r="T32" s="63">
        <v>1.63</v>
      </c>
      <c r="U32" s="63">
        <v>1.41</v>
      </c>
      <c r="V32" s="63">
        <v>1.74</v>
      </c>
      <c r="W32" s="63">
        <v>2.2599999999999998</v>
      </c>
      <c r="X32" s="63">
        <v>1.88</v>
      </c>
      <c r="Y32" s="63">
        <v>2.11</v>
      </c>
      <c r="Z32" s="63">
        <v>2.14</v>
      </c>
      <c r="AA32" s="63">
        <v>2.96</v>
      </c>
      <c r="AB32" s="63">
        <v>2.56</v>
      </c>
      <c r="AC32" s="63">
        <v>2.75</v>
      </c>
      <c r="AD32" s="63">
        <v>2.94</v>
      </c>
      <c r="AE32" s="63">
        <v>3.54</v>
      </c>
      <c r="AF32" s="63">
        <v>3.19</v>
      </c>
      <c r="AG32" s="63">
        <v>3.2</v>
      </c>
      <c r="AH32" s="63">
        <v>3.02</v>
      </c>
      <c r="AI32" s="63">
        <v>2.82</v>
      </c>
      <c r="AJ32" s="63">
        <v>2.99</v>
      </c>
      <c r="AK32" s="63">
        <v>2.6</v>
      </c>
      <c r="AL32" s="63">
        <v>2.2799999999999998</v>
      </c>
      <c r="AM32" s="63">
        <v>2.2599999999999998</v>
      </c>
      <c r="AN32" s="63">
        <v>2.0499999999999998</v>
      </c>
      <c r="AO32" s="63">
        <v>1.92</v>
      </c>
      <c r="AT32" s="4"/>
    </row>
    <row r="33" spans="1:46" ht="16" customHeight="1" x14ac:dyDescent="0.2">
      <c r="A33" s="1" t="s">
        <v>238</v>
      </c>
      <c r="B33" s="13" t="s">
        <v>31</v>
      </c>
      <c r="C33" s="13" t="s">
        <v>31</v>
      </c>
      <c r="D33" s="63">
        <v>1.71</v>
      </c>
      <c r="E33" s="63">
        <v>1.72</v>
      </c>
      <c r="F33" s="63">
        <v>1.85</v>
      </c>
      <c r="G33" s="63">
        <v>1.99</v>
      </c>
      <c r="H33" s="63">
        <v>2.02</v>
      </c>
      <c r="I33" s="63">
        <v>2.35</v>
      </c>
      <c r="J33" s="63">
        <v>2.5</v>
      </c>
      <c r="K33" s="63">
        <v>3.07</v>
      </c>
      <c r="L33" s="63">
        <v>2.92</v>
      </c>
      <c r="M33" s="63">
        <v>2.78</v>
      </c>
      <c r="N33" s="63">
        <v>2.68</v>
      </c>
      <c r="O33" s="63">
        <v>2.71</v>
      </c>
      <c r="P33" s="63">
        <v>3.38</v>
      </c>
      <c r="Q33" s="63">
        <v>2.1</v>
      </c>
      <c r="R33" s="63">
        <v>2.31</v>
      </c>
      <c r="S33" s="63">
        <v>1.99</v>
      </c>
      <c r="T33" s="63">
        <v>1.52</v>
      </c>
      <c r="U33" s="63">
        <v>1.31</v>
      </c>
      <c r="V33" s="63">
        <v>1.63</v>
      </c>
      <c r="W33" s="63">
        <v>2.1800000000000002</v>
      </c>
      <c r="X33" s="63">
        <v>1.69</v>
      </c>
      <c r="Y33" s="63">
        <v>2.09</v>
      </c>
      <c r="Z33" s="63">
        <v>1.93</v>
      </c>
      <c r="AA33" s="63">
        <v>2.84</v>
      </c>
      <c r="AB33" s="63">
        <v>2.46</v>
      </c>
      <c r="AC33" s="63">
        <v>2.65</v>
      </c>
      <c r="AD33" s="63">
        <v>2.84</v>
      </c>
      <c r="AE33" s="63">
        <v>3.45</v>
      </c>
      <c r="AF33" s="63">
        <v>3.06</v>
      </c>
      <c r="AG33" s="63">
        <v>3.09</v>
      </c>
      <c r="AH33" s="63">
        <v>2.97</v>
      </c>
      <c r="AI33" s="63">
        <v>2.7</v>
      </c>
      <c r="AJ33" s="63">
        <v>2.89</v>
      </c>
      <c r="AK33" s="63">
        <v>2.5099999999999998</v>
      </c>
      <c r="AL33" s="63">
        <v>2.17</v>
      </c>
      <c r="AM33" s="63">
        <v>2.14</v>
      </c>
      <c r="AN33" s="63">
        <v>1.96</v>
      </c>
      <c r="AO33" s="63">
        <v>1.82</v>
      </c>
      <c r="AS33" s="5"/>
    </row>
    <row r="34" spans="1:46" ht="16" customHeight="1" x14ac:dyDescent="0.2">
      <c r="A34" s="1" t="s">
        <v>561</v>
      </c>
      <c r="B34" s="13" t="s">
        <v>31</v>
      </c>
      <c r="C34" s="13" t="s">
        <v>31</v>
      </c>
      <c r="D34" s="13" t="s">
        <v>31</v>
      </c>
      <c r="E34" s="13" t="s">
        <v>31</v>
      </c>
      <c r="F34" s="13" t="s">
        <v>31</v>
      </c>
      <c r="G34" s="13" t="s">
        <v>31</v>
      </c>
      <c r="H34" s="13" t="s">
        <v>31</v>
      </c>
      <c r="I34" s="13" t="s">
        <v>31</v>
      </c>
      <c r="J34" s="13" t="s">
        <v>31</v>
      </c>
      <c r="K34" s="13" t="s">
        <v>31</v>
      </c>
      <c r="L34" s="13" t="s">
        <v>31</v>
      </c>
      <c r="M34" s="13" t="s">
        <v>31</v>
      </c>
      <c r="N34" s="13" t="s">
        <v>31</v>
      </c>
      <c r="O34" s="13" t="s">
        <v>31</v>
      </c>
      <c r="P34" s="13" t="s">
        <v>31</v>
      </c>
      <c r="Q34" s="13" t="s">
        <v>31</v>
      </c>
      <c r="R34" s="13" t="s">
        <v>31</v>
      </c>
      <c r="S34" s="13" t="s">
        <v>31</v>
      </c>
      <c r="T34" s="13" t="s">
        <v>31</v>
      </c>
      <c r="U34" s="13" t="s">
        <v>31</v>
      </c>
      <c r="V34" s="13" t="s">
        <v>31</v>
      </c>
      <c r="W34" s="13" t="s">
        <v>31</v>
      </c>
      <c r="X34" s="13" t="s">
        <v>31</v>
      </c>
      <c r="Y34" s="13" t="s">
        <v>31</v>
      </c>
      <c r="Z34" s="13" t="s">
        <v>31</v>
      </c>
      <c r="AA34" s="13" t="s">
        <v>31</v>
      </c>
      <c r="AB34" s="13" t="s">
        <v>31</v>
      </c>
      <c r="AC34" s="13" t="s">
        <v>31</v>
      </c>
      <c r="AD34" s="13" t="s">
        <v>31</v>
      </c>
      <c r="AE34" s="13" t="s">
        <v>31</v>
      </c>
      <c r="AF34" s="13" t="s">
        <v>31</v>
      </c>
      <c r="AG34" s="13" t="s">
        <v>31</v>
      </c>
      <c r="AH34" s="63">
        <v>3.03</v>
      </c>
      <c r="AI34" s="63">
        <v>2.4900000000000002</v>
      </c>
      <c r="AJ34" s="63">
        <v>2.66</v>
      </c>
      <c r="AK34" s="63">
        <v>2.36</v>
      </c>
      <c r="AL34" s="63">
        <v>2.02</v>
      </c>
      <c r="AM34" s="63">
        <v>1.94</v>
      </c>
      <c r="AN34" s="63">
        <v>1.71</v>
      </c>
      <c r="AO34" s="63">
        <v>1.68</v>
      </c>
      <c r="AT34" s="4"/>
    </row>
    <row r="35" spans="1:46" ht="16" customHeight="1" x14ac:dyDescent="0.2">
      <c r="A35" s="1" t="s">
        <v>241</v>
      </c>
      <c r="B35" s="13" t="s">
        <v>31</v>
      </c>
      <c r="C35" s="13" t="s">
        <v>31</v>
      </c>
      <c r="D35" s="63">
        <v>1.36</v>
      </c>
      <c r="E35" s="63">
        <v>0.85299999999999998</v>
      </c>
      <c r="F35" s="63">
        <v>1.0900000000000001</v>
      </c>
      <c r="G35" s="63">
        <v>1.46</v>
      </c>
      <c r="H35" s="63">
        <v>1.7500000000000002</v>
      </c>
      <c r="I35" s="63">
        <v>2.06</v>
      </c>
      <c r="J35" s="63">
        <v>2.14</v>
      </c>
      <c r="K35" s="63">
        <v>2.75</v>
      </c>
      <c r="L35" s="63">
        <v>2.65</v>
      </c>
      <c r="M35" s="63">
        <v>2.48</v>
      </c>
      <c r="N35" s="63">
        <v>2.5</v>
      </c>
      <c r="O35" s="63">
        <v>2.4700000000000002</v>
      </c>
      <c r="P35" s="63">
        <v>2.96</v>
      </c>
      <c r="Q35" s="63">
        <v>1.74</v>
      </c>
      <c r="R35" s="63">
        <v>1.82</v>
      </c>
      <c r="S35" s="63">
        <v>1.71</v>
      </c>
      <c r="T35" s="63">
        <v>1.17</v>
      </c>
      <c r="U35" s="63">
        <v>1.1100000000000001</v>
      </c>
      <c r="V35" s="63">
        <v>1.44</v>
      </c>
      <c r="W35" s="63">
        <v>1.95</v>
      </c>
      <c r="X35" s="63">
        <v>1.61</v>
      </c>
      <c r="Y35" s="63">
        <v>1.93</v>
      </c>
      <c r="Z35" s="63">
        <v>1.9</v>
      </c>
      <c r="AA35" s="63">
        <v>2.86</v>
      </c>
      <c r="AB35" s="63">
        <v>2.4900000000000002</v>
      </c>
      <c r="AC35" s="63">
        <v>2.72</v>
      </c>
      <c r="AD35" s="63">
        <v>2.93</v>
      </c>
      <c r="AE35" s="63">
        <v>3.45</v>
      </c>
      <c r="AF35" s="63">
        <v>3.19</v>
      </c>
      <c r="AG35" s="63">
        <v>3.2</v>
      </c>
      <c r="AH35" s="63">
        <v>3.02</v>
      </c>
      <c r="AI35" s="63">
        <v>2.72</v>
      </c>
      <c r="AJ35" s="63">
        <v>2.79</v>
      </c>
      <c r="AK35" s="63">
        <v>2.54</v>
      </c>
      <c r="AL35" s="63">
        <v>2.2799999999999998</v>
      </c>
      <c r="AM35" s="63">
        <v>2.2599999999999998</v>
      </c>
      <c r="AN35" s="63">
        <v>2.0499999999999998</v>
      </c>
      <c r="AO35" s="63">
        <v>1.92</v>
      </c>
    </row>
    <row r="36" spans="1:46" ht="16" customHeight="1" x14ac:dyDescent="0.2">
      <c r="A36" s="1" t="s">
        <v>240</v>
      </c>
      <c r="B36" s="13" t="s">
        <v>31</v>
      </c>
      <c r="C36" s="13" t="s">
        <v>31</v>
      </c>
      <c r="D36" s="63">
        <v>1.31</v>
      </c>
      <c r="E36" s="63">
        <v>0.79700000000000004</v>
      </c>
      <c r="F36" s="63">
        <v>0.98</v>
      </c>
      <c r="G36" s="63">
        <v>1.39</v>
      </c>
      <c r="H36" s="63">
        <v>1.58</v>
      </c>
      <c r="I36" s="63">
        <v>1.98</v>
      </c>
      <c r="J36" s="63">
        <v>2.04</v>
      </c>
      <c r="K36" s="63">
        <v>2.57</v>
      </c>
      <c r="L36" s="63">
        <v>2.54</v>
      </c>
      <c r="M36" s="63">
        <v>2.38</v>
      </c>
      <c r="N36" s="63">
        <v>2.4</v>
      </c>
      <c r="O36" s="63">
        <v>2.36</v>
      </c>
      <c r="P36" s="63">
        <v>2.82</v>
      </c>
      <c r="Q36" s="63">
        <v>1.58</v>
      </c>
      <c r="R36" s="63">
        <v>1.67</v>
      </c>
      <c r="S36" s="63">
        <v>1.63</v>
      </c>
      <c r="T36" s="63">
        <v>1.52</v>
      </c>
      <c r="U36" s="63">
        <v>1.01</v>
      </c>
      <c r="V36" s="63">
        <v>1.33</v>
      </c>
      <c r="W36" s="63">
        <v>1.84</v>
      </c>
      <c r="X36" s="63">
        <v>1.42</v>
      </c>
      <c r="Y36" s="63">
        <v>1.92</v>
      </c>
      <c r="Z36" s="63">
        <v>1.68</v>
      </c>
      <c r="AA36" s="63">
        <v>2.74</v>
      </c>
      <c r="AB36" s="63">
        <v>2.38</v>
      </c>
      <c r="AC36" s="63">
        <v>2.63</v>
      </c>
      <c r="AD36" s="63">
        <v>2.82</v>
      </c>
      <c r="AE36" s="63">
        <v>3.36</v>
      </c>
      <c r="AF36" s="63">
        <v>3.06</v>
      </c>
      <c r="AG36" s="63">
        <v>3.09</v>
      </c>
      <c r="AH36" s="63">
        <v>2.97</v>
      </c>
      <c r="AI36" s="63">
        <v>2.61</v>
      </c>
      <c r="AJ36" s="63">
        <v>2.69</v>
      </c>
      <c r="AK36" s="63">
        <v>2.4500000000000002</v>
      </c>
      <c r="AL36" s="63">
        <v>2.17</v>
      </c>
      <c r="AM36" s="63">
        <v>2.14</v>
      </c>
      <c r="AN36" s="63">
        <v>1.96</v>
      </c>
      <c r="AO36" s="63">
        <v>1.82</v>
      </c>
      <c r="AS36" s="5"/>
      <c r="AT36" s="4"/>
    </row>
    <row r="37" spans="1:46" ht="16" customHeight="1" x14ac:dyDescent="0.2">
      <c r="A37" s="1" t="s">
        <v>562</v>
      </c>
      <c r="B37" s="13" t="s">
        <v>31</v>
      </c>
      <c r="C37" s="13" t="s">
        <v>31</v>
      </c>
      <c r="D37" s="13" t="s">
        <v>31</v>
      </c>
      <c r="E37" s="13" t="s">
        <v>31</v>
      </c>
      <c r="F37" s="13" t="s">
        <v>31</v>
      </c>
      <c r="G37" s="13" t="s">
        <v>31</v>
      </c>
      <c r="H37" s="13" t="s">
        <v>31</v>
      </c>
      <c r="I37" s="13" t="s">
        <v>31</v>
      </c>
      <c r="J37" s="13" t="s">
        <v>31</v>
      </c>
      <c r="K37" s="13" t="s">
        <v>31</v>
      </c>
      <c r="L37" s="13" t="s">
        <v>31</v>
      </c>
      <c r="M37" s="13" t="s">
        <v>31</v>
      </c>
      <c r="N37" s="13" t="s">
        <v>31</v>
      </c>
      <c r="O37" s="13" t="s">
        <v>31</v>
      </c>
      <c r="P37" s="13" t="s">
        <v>31</v>
      </c>
      <c r="Q37" s="13" t="s">
        <v>31</v>
      </c>
      <c r="R37" s="13" t="s">
        <v>31</v>
      </c>
      <c r="S37" s="13" t="s">
        <v>31</v>
      </c>
      <c r="T37" s="13" t="s">
        <v>31</v>
      </c>
      <c r="U37" s="13" t="s">
        <v>31</v>
      </c>
      <c r="V37" s="13" t="s">
        <v>31</v>
      </c>
      <c r="W37" s="13" t="s">
        <v>31</v>
      </c>
      <c r="X37" s="13" t="s">
        <v>31</v>
      </c>
      <c r="Y37" s="13" t="s">
        <v>31</v>
      </c>
      <c r="Z37" s="13" t="s">
        <v>31</v>
      </c>
      <c r="AA37" s="13" t="s">
        <v>31</v>
      </c>
      <c r="AB37" s="13" t="s">
        <v>31</v>
      </c>
      <c r="AC37" s="13" t="s">
        <v>31</v>
      </c>
      <c r="AD37" s="13" t="s">
        <v>31</v>
      </c>
      <c r="AE37" s="13" t="s">
        <v>31</v>
      </c>
      <c r="AF37" s="13" t="s">
        <v>31</v>
      </c>
      <c r="AG37" s="13" t="s">
        <v>31</v>
      </c>
      <c r="AH37" s="63">
        <v>3.03</v>
      </c>
      <c r="AI37" s="63">
        <v>2.39</v>
      </c>
      <c r="AJ37" s="63">
        <v>2.4900000000000002</v>
      </c>
      <c r="AK37" s="63">
        <v>2.33</v>
      </c>
      <c r="AL37" s="63">
        <v>2.02</v>
      </c>
      <c r="AM37" s="63">
        <v>1.94</v>
      </c>
      <c r="AN37" s="63">
        <v>1.71</v>
      </c>
      <c r="AO37" s="63">
        <v>1.68</v>
      </c>
    </row>
    <row r="38" spans="1:46" ht="16" customHeight="1" x14ac:dyDescent="0.2">
      <c r="A38" s="1" t="s">
        <v>236</v>
      </c>
      <c r="B38" s="13" t="s">
        <v>31</v>
      </c>
      <c r="C38" s="13" t="s">
        <v>31</v>
      </c>
      <c r="D38" s="13" t="s">
        <v>31</v>
      </c>
      <c r="E38" s="78">
        <v>1.0580000000000001</v>
      </c>
      <c r="F38" s="78">
        <v>1.02</v>
      </c>
      <c r="G38" s="78">
        <v>3.41</v>
      </c>
      <c r="H38" s="78">
        <v>3.3962932454695198</v>
      </c>
      <c r="I38" s="78">
        <v>3.53</v>
      </c>
      <c r="J38" s="78">
        <v>3.6</v>
      </c>
      <c r="K38" s="78">
        <v>2.97</v>
      </c>
      <c r="L38" s="78">
        <v>2.66</v>
      </c>
      <c r="M38" s="78">
        <v>2.5299999999999998</v>
      </c>
      <c r="N38" s="78">
        <v>2.57</v>
      </c>
      <c r="O38" s="78">
        <v>2.65</v>
      </c>
      <c r="P38" s="78">
        <v>3.63</v>
      </c>
      <c r="Q38" s="78">
        <v>3.2</v>
      </c>
      <c r="R38" s="78">
        <v>3.04</v>
      </c>
      <c r="S38" s="78">
        <v>1.38</v>
      </c>
      <c r="T38" s="78">
        <v>1.3</v>
      </c>
      <c r="U38" s="78">
        <v>1.22</v>
      </c>
      <c r="V38" s="78">
        <v>1.27</v>
      </c>
      <c r="W38" s="78">
        <v>3.26</v>
      </c>
      <c r="X38" s="78">
        <v>3.19</v>
      </c>
      <c r="Y38" s="78">
        <v>3.41</v>
      </c>
      <c r="Z38" s="78">
        <v>3.61</v>
      </c>
      <c r="AA38" s="78">
        <v>1.8</v>
      </c>
      <c r="AB38" s="78">
        <v>1.62</v>
      </c>
      <c r="AC38" s="78">
        <v>1.57</v>
      </c>
      <c r="AD38" s="78">
        <v>1.58</v>
      </c>
      <c r="AE38" s="78">
        <v>2.93</v>
      </c>
      <c r="AF38" s="78">
        <v>2.9</v>
      </c>
      <c r="AG38" s="78">
        <v>3</v>
      </c>
      <c r="AH38" s="78">
        <v>2.81</v>
      </c>
      <c r="AI38" s="78">
        <v>3.94</v>
      </c>
      <c r="AJ38" s="78">
        <v>3.75</v>
      </c>
      <c r="AK38" s="78">
        <v>3.26</v>
      </c>
      <c r="AL38" s="78">
        <v>3</v>
      </c>
      <c r="AM38" s="78">
        <v>3.49</v>
      </c>
      <c r="AN38" s="78">
        <v>3.39</v>
      </c>
      <c r="AO38" s="78">
        <v>3.3</v>
      </c>
    </row>
    <row r="39" spans="1:46" ht="16" customHeight="1" x14ac:dyDescent="0.2">
      <c r="A39" s="1" t="s">
        <v>235</v>
      </c>
      <c r="B39" s="13" t="s">
        <v>31</v>
      </c>
      <c r="C39" s="13" t="s">
        <v>31</v>
      </c>
      <c r="D39" s="13" t="s">
        <v>31</v>
      </c>
      <c r="E39" s="78">
        <v>0.874</v>
      </c>
      <c r="F39" s="78">
        <v>0.84</v>
      </c>
      <c r="G39" s="78">
        <v>3.5</v>
      </c>
      <c r="H39" s="78">
        <v>3.4873042044517701</v>
      </c>
      <c r="I39" s="78">
        <v>3.62</v>
      </c>
      <c r="J39" s="78">
        <v>3.7</v>
      </c>
      <c r="K39" s="78">
        <v>2.89</v>
      </c>
      <c r="L39" s="78">
        <v>2.6</v>
      </c>
      <c r="M39" s="78">
        <v>2.4700000000000002</v>
      </c>
      <c r="N39" s="78">
        <v>2.5099999999999998</v>
      </c>
      <c r="O39" s="78">
        <v>2.6</v>
      </c>
      <c r="P39" s="78">
        <v>3.56</v>
      </c>
      <c r="Q39" s="78">
        <v>3.15</v>
      </c>
      <c r="R39" s="78">
        <v>2.98</v>
      </c>
      <c r="S39" s="78">
        <v>1.31</v>
      </c>
      <c r="T39" s="78">
        <v>1.23</v>
      </c>
      <c r="U39" s="78">
        <v>1.1599999999999999</v>
      </c>
      <c r="V39" s="78">
        <v>1.21</v>
      </c>
      <c r="W39" s="78">
        <v>3.2</v>
      </c>
      <c r="X39" s="78">
        <v>3.13</v>
      </c>
      <c r="Y39" s="78">
        <v>3.35</v>
      </c>
      <c r="Z39" s="78">
        <v>3.55</v>
      </c>
      <c r="AA39" s="78">
        <v>1.66</v>
      </c>
      <c r="AB39" s="78">
        <v>1.58</v>
      </c>
      <c r="AC39" s="78">
        <v>1.53</v>
      </c>
      <c r="AD39" s="78">
        <v>1.54</v>
      </c>
      <c r="AE39" s="78">
        <v>2.88</v>
      </c>
      <c r="AF39" s="78">
        <v>2.84</v>
      </c>
      <c r="AG39" s="78">
        <v>2.95</v>
      </c>
      <c r="AH39" s="78">
        <v>2.76</v>
      </c>
      <c r="AI39" s="78">
        <v>3.88</v>
      </c>
      <c r="AJ39" s="78">
        <v>3.7</v>
      </c>
      <c r="AK39" s="78">
        <v>3.22</v>
      </c>
      <c r="AL39" s="78">
        <v>2.96</v>
      </c>
      <c r="AM39" s="78">
        <v>3.44</v>
      </c>
      <c r="AN39" s="78">
        <v>3.34</v>
      </c>
      <c r="AO39" s="78">
        <v>3.26</v>
      </c>
    </row>
    <row r="40" spans="1:46" ht="16" customHeight="1" x14ac:dyDescent="0.2">
      <c r="A40" s="1" t="s">
        <v>563</v>
      </c>
      <c r="B40" s="13" t="s">
        <v>31</v>
      </c>
      <c r="C40" s="13" t="s">
        <v>31</v>
      </c>
      <c r="D40" s="13" t="s">
        <v>31</v>
      </c>
      <c r="E40" s="13" t="s">
        <v>31</v>
      </c>
      <c r="F40" s="13" t="s">
        <v>31</v>
      </c>
      <c r="G40" s="13" t="s">
        <v>31</v>
      </c>
      <c r="H40" s="13" t="s">
        <v>31</v>
      </c>
      <c r="I40" s="13" t="s">
        <v>31</v>
      </c>
      <c r="J40" s="13" t="s">
        <v>31</v>
      </c>
      <c r="K40" s="13" t="s">
        <v>31</v>
      </c>
      <c r="L40" s="13" t="s">
        <v>31</v>
      </c>
      <c r="M40" s="13" t="s">
        <v>31</v>
      </c>
      <c r="N40" s="13" t="s">
        <v>31</v>
      </c>
      <c r="O40" s="13" t="s">
        <v>31</v>
      </c>
      <c r="P40" s="13" t="s">
        <v>31</v>
      </c>
      <c r="Q40" s="13" t="s">
        <v>31</v>
      </c>
      <c r="R40" s="13" t="s">
        <v>31</v>
      </c>
      <c r="S40" s="13" t="s">
        <v>31</v>
      </c>
      <c r="T40" s="13" t="s">
        <v>31</v>
      </c>
      <c r="U40" s="13" t="s">
        <v>31</v>
      </c>
      <c r="V40" s="13" t="s">
        <v>31</v>
      </c>
      <c r="W40" s="13" t="s">
        <v>31</v>
      </c>
      <c r="X40" s="13" t="s">
        <v>31</v>
      </c>
      <c r="Y40" s="13" t="s">
        <v>31</v>
      </c>
      <c r="Z40" s="13" t="s">
        <v>31</v>
      </c>
      <c r="AA40" s="13" t="s">
        <v>31</v>
      </c>
      <c r="AB40" s="13" t="s">
        <v>31</v>
      </c>
      <c r="AC40" s="13" t="s">
        <v>31</v>
      </c>
      <c r="AD40" s="13" t="s">
        <v>31</v>
      </c>
      <c r="AE40" s="13" t="s">
        <v>31</v>
      </c>
      <c r="AF40" s="13" t="s">
        <v>31</v>
      </c>
      <c r="AG40" s="13" t="s">
        <v>31</v>
      </c>
      <c r="AH40" s="13" t="s">
        <v>31</v>
      </c>
      <c r="AI40" s="13" t="s">
        <v>31</v>
      </c>
      <c r="AJ40" s="13" t="s">
        <v>31</v>
      </c>
      <c r="AK40" s="13" t="s">
        <v>31</v>
      </c>
      <c r="AL40" s="78">
        <v>2.95</v>
      </c>
      <c r="AM40" s="78">
        <v>3.32</v>
      </c>
      <c r="AN40" s="78">
        <v>3.23</v>
      </c>
      <c r="AO40" s="78">
        <v>3.14</v>
      </c>
      <c r="AP40" s="227"/>
    </row>
    <row r="41" spans="1:46" ht="16" customHeight="1" x14ac:dyDescent="0.2">
      <c r="A41" s="1" t="s">
        <v>565</v>
      </c>
      <c r="B41" s="70">
        <v>4.0312219999999996</v>
      </c>
      <c r="C41" s="70">
        <v>4.2260330000000002</v>
      </c>
      <c r="D41" s="70">
        <v>3.7802199999999999</v>
      </c>
      <c r="E41" s="70">
        <v>3.7810800000000002</v>
      </c>
      <c r="F41" s="70">
        <v>3.443403</v>
      </c>
      <c r="G41" s="70">
        <v>4.5056310000000002</v>
      </c>
      <c r="H41" s="70">
        <v>4.7676679999999996</v>
      </c>
      <c r="I41" s="70">
        <v>4.6000589999999999</v>
      </c>
      <c r="J41" s="70">
        <v>4.3352579999999996</v>
      </c>
      <c r="K41" s="70">
        <v>4.3710269999999998</v>
      </c>
      <c r="L41" s="109">
        <v>3.7558690000000001</v>
      </c>
      <c r="M41" s="109">
        <v>3.8375750000000002</v>
      </c>
      <c r="N41" s="109">
        <v>4.5140979999999997</v>
      </c>
      <c r="O41" s="109">
        <v>4.1435880000000003</v>
      </c>
      <c r="P41" s="109">
        <v>4.0797109999999996</v>
      </c>
      <c r="Q41" s="109">
        <v>4.3796210000000002</v>
      </c>
      <c r="R41" s="109">
        <v>3.879791</v>
      </c>
      <c r="S41" s="109">
        <v>3.0693030000000001</v>
      </c>
      <c r="T41" s="109">
        <v>2.7313480000000001</v>
      </c>
      <c r="U41" s="109">
        <v>2.7613240000000001</v>
      </c>
      <c r="V41" s="109">
        <v>3.1681979999999998</v>
      </c>
      <c r="W41" s="109">
        <v>3.0020829999999998</v>
      </c>
      <c r="X41" s="109">
        <v>3.0513919999999999</v>
      </c>
      <c r="Y41" s="109">
        <v>3.8415979999999998</v>
      </c>
      <c r="Z41" s="109">
        <v>4.8467929999999999</v>
      </c>
      <c r="AA41" s="109">
        <v>4.5083669999999998</v>
      </c>
      <c r="AB41" s="109">
        <v>4.4885510000000002</v>
      </c>
      <c r="AC41" s="109">
        <v>5.1272089999999997</v>
      </c>
      <c r="AD41" s="109">
        <v>4.8248009999999999</v>
      </c>
      <c r="AE41" s="109">
        <v>4.4839029999999998</v>
      </c>
      <c r="AF41" s="109">
        <v>4.8588930000000001</v>
      </c>
      <c r="AG41" s="109">
        <v>4.5765750000000001</v>
      </c>
      <c r="AH41" s="109">
        <v>4.6128499999999999</v>
      </c>
      <c r="AI41" s="109">
        <v>5.3740790000000001</v>
      </c>
      <c r="AJ41" s="109">
        <v>4.605969</v>
      </c>
      <c r="AK41" s="109">
        <v>4.2848430000000004</v>
      </c>
      <c r="AL41" s="109">
        <v>4.3134959999999998</v>
      </c>
      <c r="AM41" s="109">
        <v>4.14445</v>
      </c>
      <c r="AN41" s="109">
        <v>3.7512089999999998</v>
      </c>
      <c r="AO41" s="109">
        <v>3.5809319999999998</v>
      </c>
    </row>
    <row r="42" spans="1:46" ht="16" customHeight="1" x14ac:dyDescent="0.2">
      <c r="A42" s="1" t="s">
        <v>87</v>
      </c>
      <c r="B42" s="9">
        <v>1.15208</v>
      </c>
      <c r="C42" s="9">
        <v>1.1427529999999999</v>
      </c>
      <c r="D42" s="9">
        <v>1.1863889999999999</v>
      </c>
      <c r="E42" s="9">
        <v>1.210181</v>
      </c>
      <c r="F42" s="9">
        <v>1.209695</v>
      </c>
      <c r="G42" s="9">
        <v>1.284303</v>
      </c>
      <c r="H42" s="9">
        <v>1.2139930000000001</v>
      </c>
      <c r="I42" s="9">
        <v>1.1099779999999999</v>
      </c>
      <c r="J42" s="9">
        <v>1.0958859999999999</v>
      </c>
      <c r="K42" s="9">
        <v>0.98246100000000003</v>
      </c>
      <c r="L42" s="109">
        <v>1.0748329999999999</v>
      </c>
      <c r="M42" s="109">
        <v>1.135194</v>
      </c>
      <c r="N42" s="109">
        <v>1.098886</v>
      </c>
      <c r="O42" s="109">
        <v>1.147597</v>
      </c>
      <c r="P42" s="109">
        <v>0.81066000000000005</v>
      </c>
      <c r="Q42" s="109">
        <v>0.89904499999999998</v>
      </c>
      <c r="R42" s="109">
        <v>0.925369</v>
      </c>
      <c r="S42" s="109">
        <v>1.089739</v>
      </c>
      <c r="T42" s="109">
        <v>1.1187689999999999</v>
      </c>
      <c r="U42" s="109">
        <v>1.137346</v>
      </c>
      <c r="V42" s="109">
        <v>1.1024529999999999</v>
      </c>
      <c r="W42" s="109">
        <v>1.120935</v>
      </c>
      <c r="X42" s="109">
        <v>1.127902</v>
      </c>
      <c r="Y42" s="109">
        <v>1.0820380000000001</v>
      </c>
      <c r="Z42" s="109">
        <v>1.0509010000000001</v>
      </c>
      <c r="AA42" s="109">
        <v>1.1198060000000001</v>
      </c>
      <c r="AB42" s="109">
        <v>1.188793</v>
      </c>
      <c r="AC42" s="109">
        <v>1.2008920000000001</v>
      </c>
      <c r="AD42" s="109">
        <v>1.2176899999999999</v>
      </c>
      <c r="AE42" s="109">
        <v>1.2328539999999999</v>
      </c>
      <c r="AF42" s="109">
        <v>1.2286330000000001</v>
      </c>
      <c r="AG42" s="109">
        <v>1.0784130000000001</v>
      </c>
      <c r="AH42" s="109">
        <v>1.129955</v>
      </c>
      <c r="AI42" s="109">
        <v>1.0435890000000001</v>
      </c>
      <c r="AJ42" s="109">
        <v>1.0444880000000001</v>
      </c>
      <c r="AK42" s="109">
        <v>1.1223860000000001</v>
      </c>
      <c r="AL42" s="109">
        <v>1.2</v>
      </c>
      <c r="AM42" s="109">
        <v>1.3</v>
      </c>
      <c r="AN42" s="109">
        <v>1.2</v>
      </c>
      <c r="AO42" s="109">
        <v>1</v>
      </c>
    </row>
    <row r="43" spans="1:46" ht="16" customHeight="1" x14ac:dyDescent="0.2">
      <c r="A43" s="1" t="s">
        <v>245</v>
      </c>
      <c r="B43" s="10">
        <v>13.921258999999999</v>
      </c>
      <c r="C43" s="10">
        <v>14.328189</v>
      </c>
      <c r="D43" s="10">
        <v>11.633523</v>
      </c>
      <c r="E43" s="10">
        <v>12.812471</v>
      </c>
      <c r="F43" s="10">
        <v>15.928642999999999</v>
      </c>
      <c r="G43" s="10">
        <v>16.267598</v>
      </c>
      <c r="H43" s="10">
        <v>14.543164000000001</v>
      </c>
      <c r="I43" s="10">
        <v>14.511395</v>
      </c>
      <c r="J43" s="10">
        <v>13.769335999999999</v>
      </c>
      <c r="K43" s="10">
        <v>12.867297000000001</v>
      </c>
      <c r="L43" s="46">
        <v>12.470083000000001</v>
      </c>
      <c r="M43" s="46">
        <v>12.625368999999999</v>
      </c>
      <c r="N43" s="46">
        <v>13.139158999999999</v>
      </c>
      <c r="O43" s="46">
        <v>15.127406000000001</v>
      </c>
      <c r="P43" s="46">
        <v>12.626640999999999</v>
      </c>
      <c r="Q43" s="46">
        <v>11.254137999999999</v>
      </c>
      <c r="R43" s="46">
        <v>10.802215</v>
      </c>
      <c r="S43" s="46">
        <v>12.362743</v>
      </c>
      <c r="T43" s="46">
        <v>32.261828000000001</v>
      </c>
      <c r="U43" s="46">
        <v>22.347832</v>
      </c>
      <c r="V43" s="46">
        <v>19.570103</v>
      </c>
      <c r="W43" s="46">
        <v>20.342434999999998</v>
      </c>
      <c r="X43" s="46">
        <v>12.780044999999999</v>
      </c>
      <c r="Y43" s="46">
        <v>10.468076</v>
      </c>
      <c r="Z43" s="46">
        <v>12.336359</v>
      </c>
      <c r="AA43" s="46">
        <v>10.757980999999999</v>
      </c>
      <c r="AB43" s="46">
        <v>12.364044</v>
      </c>
      <c r="AC43" s="46">
        <v>11.786087</v>
      </c>
      <c r="AD43" s="46">
        <v>11.026116</v>
      </c>
      <c r="AE43" s="46">
        <v>11.862287999999999</v>
      </c>
      <c r="AF43" s="46">
        <v>11.902245000000001</v>
      </c>
      <c r="AG43" s="46">
        <v>11.746237000000001</v>
      </c>
      <c r="AH43" s="46">
        <v>13.816057000000001</v>
      </c>
      <c r="AI43" s="46">
        <v>13.2486</v>
      </c>
      <c r="AJ43" s="46">
        <v>11.399232</v>
      </c>
      <c r="AK43" s="46">
        <v>12.676066</v>
      </c>
      <c r="AL43" s="46">
        <v>11</v>
      </c>
      <c r="AM43" s="46">
        <v>14</v>
      </c>
      <c r="AN43" s="46">
        <v>10</v>
      </c>
      <c r="AO43" s="46">
        <v>11</v>
      </c>
    </row>
    <row r="44" spans="1:46" ht="16" customHeight="1" x14ac:dyDescent="0.2">
      <c r="A44" s="1" t="s">
        <v>246</v>
      </c>
      <c r="B44" s="10">
        <v>14.832115999999999</v>
      </c>
      <c r="C44" s="10">
        <v>11.284579000000001</v>
      </c>
      <c r="D44" s="10">
        <v>10.051558</v>
      </c>
      <c r="E44" s="10">
        <v>12.736408000000001</v>
      </c>
      <c r="F44" s="10">
        <v>14.570091</v>
      </c>
      <c r="G44" s="10">
        <v>15.151930999999999</v>
      </c>
      <c r="H44" s="10">
        <v>13.068918999999999</v>
      </c>
      <c r="I44" s="10">
        <v>12.283435000000001</v>
      </c>
      <c r="J44" s="10">
        <v>12.277388</v>
      </c>
      <c r="K44" s="10">
        <v>11.587531999999999</v>
      </c>
      <c r="L44" s="46">
        <v>11.664702999999999</v>
      </c>
      <c r="M44" s="46">
        <v>12.157472</v>
      </c>
      <c r="N44" s="46">
        <v>10.801479</v>
      </c>
      <c r="O44" s="46">
        <v>14.061840999999999</v>
      </c>
      <c r="P44" s="46">
        <v>9.7003529999999998</v>
      </c>
      <c r="Q44" s="46">
        <v>14.984594</v>
      </c>
      <c r="R44" s="46">
        <v>21.587875</v>
      </c>
      <c r="S44" s="46">
        <v>25.845313000000001</v>
      </c>
      <c r="T44" s="46">
        <v>14.112301</v>
      </c>
      <c r="U44" s="46">
        <v>14.349368</v>
      </c>
      <c r="V44" s="46">
        <v>14.316523999999999</v>
      </c>
      <c r="W44" s="46">
        <v>13.79529</v>
      </c>
      <c r="X44" s="46">
        <v>12.172447999999999</v>
      </c>
      <c r="Y44" s="46">
        <v>11.990750999999999</v>
      </c>
      <c r="Z44" s="46">
        <v>11.269099000000001</v>
      </c>
      <c r="AA44" s="46">
        <v>11.563769000000001</v>
      </c>
      <c r="AB44" s="46">
        <v>11.141745</v>
      </c>
      <c r="AC44" s="46">
        <v>10.785209</v>
      </c>
      <c r="AD44" s="46">
        <v>11.344951</v>
      </c>
      <c r="AE44" s="46">
        <v>11.847607</v>
      </c>
      <c r="AF44" s="46">
        <v>10.824017</v>
      </c>
      <c r="AG44" s="46">
        <v>10.447362999999999</v>
      </c>
      <c r="AH44" s="46">
        <v>11.717808</v>
      </c>
      <c r="AI44" s="46">
        <v>10.879505999999999</v>
      </c>
      <c r="AJ44" s="46">
        <v>9.8912440000000004</v>
      </c>
      <c r="AK44" s="46">
        <v>11.942926999999999</v>
      </c>
      <c r="AL44" s="46">
        <v>12</v>
      </c>
      <c r="AM44" s="46">
        <v>12</v>
      </c>
      <c r="AN44" s="46">
        <v>12</v>
      </c>
      <c r="AO44" s="46">
        <v>12</v>
      </c>
    </row>
    <row r="45" spans="1:46" ht="16" customHeight="1" x14ac:dyDescent="0.2">
      <c r="A45" s="1" t="s">
        <v>247</v>
      </c>
      <c r="B45" s="10">
        <v>12.652767000000001</v>
      </c>
      <c r="C45" s="10">
        <v>12.886576</v>
      </c>
      <c r="D45" s="10">
        <v>11.043616999999999</v>
      </c>
      <c r="E45" s="10">
        <v>11.374177</v>
      </c>
      <c r="F45" s="10">
        <v>12.730582999999999</v>
      </c>
      <c r="G45" s="10">
        <v>13.047018</v>
      </c>
      <c r="H45" s="10">
        <v>11.405150000000001</v>
      </c>
      <c r="I45" s="10">
        <v>10.813885000000001</v>
      </c>
      <c r="J45" s="10">
        <v>10.830769</v>
      </c>
      <c r="K45" s="10">
        <v>10.205520999999999</v>
      </c>
      <c r="L45" s="46">
        <v>10.220813</v>
      </c>
      <c r="M45" s="46">
        <v>10.702978999999999</v>
      </c>
      <c r="N45" s="46">
        <v>10.656012</v>
      </c>
      <c r="O45" s="46">
        <v>12.461764000000001</v>
      </c>
      <c r="P45" s="46">
        <v>8.3460479999999997</v>
      </c>
      <c r="Q45" s="46">
        <v>10.533906</v>
      </c>
      <c r="R45" s="46">
        <v>10.921983000000001</v>
      </c>
      <c r="S45" s="46">
        <v>12.458684</v>
      </c>
      <c r="T45" s="46">
        <v>11.253579999999999</v>
      </c>
      <c r="U45" s="46">
        <v>11.63054</v>
      </c>
      <c r="V45" s="46">
        <v>11.006237</v>
      </c>
      <c r="W45" s="46">
        <v>10.85585</v>
      </c>
      <c r="X45" s="46">
        <v>9.9830260000000006</v>
      </c>
      <c r="Y45" s="46">
        <v>9.7704640000000005</v>
      </c>
      <c r="Z45" s="46">
        <v>9.1948670000000003</v>
      </c>
      <c r="AA45" s="46">
        <v>10.307817</v>
      </c>
      <c r="AB45" s="46">
        <v>9.3619179999999993</v>
      </c>
      <c r="AC45" s="46">
        <v>9.3107030000000002</v>
      </c>
      <c r="AD45" s="46">
        <v>9.253145</v>
      </c>
      <c r="AE45" s="46">
        <v>10.235142</v>
      </c>
      <c r="AF45" s="46">
        <v>9.2826260000000005</v>
      </c>
      <c r="AG45" s="46">
        <v>8.9129190000000005</v>
      </c>
      <c r="AH45" s="46">
        <v>9.883343</v>
      </c>
      <c r="AI45" s="46">
        <v>9.2269159999999992</v>
      </c>
      <c r="AJ45" s="46">
        <v>8.6505139999999994</v>
      </c>
      <c r="AK45" s="46">
        <v>9.7513389999999998</v>
      </c>
      <c r="AL45" s="46">
        <v>11</v>
      </c>
      <c r="AM45" s="46">
        <v>11</v>
      </c>
      <c r="AN45" s="46">
        <v>10</v>
      </c>
      <c r="AO45" s="46">
        <v>10</v>
      </c>
    </row>
    <row r="46" spans="1:46" ht="16" customHeight="1" x14ac:dyDescent="0.2">
      <c r="A46" s="1" t="s">
        <v>248</v>
      </c>
      <c r="B46" s="10">
        <v>-1.994197</v>
      </c>
      <c r="C46" s="72">
        <v>30.199200000000001</v>
      </c>
      <c r="D46" s="72">
        <v>15.547442</v>
      </c>
      <c r="E46" s="72">
        <v>0.20305100000000001</v>
      </c>
      <c r="F46" s="72">
        <v>15.634055999999999</v>
      </c>
      <c r="G46" s="72">
        <v>13.275040000000001</v>
      </c>
      <c r="H46" s="72">
        <v>27.024964000000001</v>
      </c>
      <c r="I46" s="72">
        <v>41.743440999999997</v>
      </c>
      <c r="J46" s="72">
        <v>35.641421999999999</v>
      </c>
      <c r="K46" s="72">
        <v>10.939654000000001</v>
      </c>
      <c r="L46" s="46">
        <v>24.562753000000001</v>
      </c>
      <c r="M46" s="46">
        <v>18.450171999999998</v>
      </c>
      <c r="N46" s="46">
        <v>31.466621</v>
      </c>
      <c r="O46" s="46">
        <v>17.363095999999999</v>
      </c>
      <c r="P46" s="46">
        <v>33.644125000000003</v>
      </c>
      <c r="Q46" s="46">
        <v>19.148499000000001</v>
      </c>
      <c r="R46" s="46">
        <v>-18.867317</v>
      </c>
      <c r="S46" s="46">
        <v>-27.781131999999999</v>
      </c>
      <c r="T46" s="46">
        <v>279.06319400000001</v>
      </c>
      <c r="U46" s="46">
        <v>97.335435000000004</v>
      </c>
      <c r="V46" s="46">
        <v>80.775513000000004</v>
      </c>
      <c r="W46" s="46">
        <v>96.532196999999996</v>
      </c>
      <c r="X46" s="46">
        <v>37.341211999999999</v>
      </c>
      <c r="Y46" s="46">
        <v>14.43873</v>
      </c>
      <c r="Z46" s="46">
        <v>6.7874129999999999</v>
      </c>
      <c r="AA46" s="46">
        <v>-9.7866140000000001</v>
      </c>
      <c r="AB46" s="46">
        <v>8.4965720000000005</v>
      </c>
      <c r="AC46" s="46">
        <v>6.5151060000000003</v>
      </c>
      <c r="AD46" s="46">
        <v>12.723502999999999</v>
      </c>
      <c r="AE46" s="46">
        <v>16.496939999999999</v>
      </c>
      <c r="AF46" s="46">
        <v>24.855810999999999</v>
      </c>
      <c r="AG46" s="46">
        <v>29.452718000000001</v>
      </c>
      <c r="AH46" s="46">
        <v>22.053695000000001</v>
      </c>
      <c r="AI46" s="46">
        <v>25.171111</v>
      </c>
      <c r="AJ46" s="46">
        <v>16.098064000000001</v>
      </c>
      <c r="AK46" s="46">
        <v>12.147959999999999</v>
      </c>
      <c r="AL46" s="46">
        <v>17.594021999999999</v>
      </c>
      <c r="AM46" s="46">
        <v>44.737653000000002</v>
      </c>
      <c r="AN46" s="46">
        <v>1.9983089999999999</v>
      </c>
      <c r="AO46" s="46">
        <v>7.1101070000000002</v>
      </c>
    </row>
    <row r="47" spans="1:46" ht="16" customHeight="1" x14ac:dyDescent="0.2">
      <c r="A47" s="1" t="s">
        <v>249</v>
      </c>
      <c r="B47" s="10">
        <v>17.224285999999999</v>
      </c>
      <c r="C47" s="72">
        <v>-12.431518000000001</v>
      </c>
      <c r="D47" s="72">
        <v>-8.9831000000000003</v>
      </c>
      <c r="E47" s="72">
        <v>11.976528999999999</v>
      </c>
      <c r="F47" s="72">
        <v>14.449517999999999</v>
      </c>
      <c r="G47" s="72">
        <v>16.133289999999999</v>
      </c>
      <c r="H47" s="72">
        <v>14.58788</v>
      </c>
      <c r="I47" s="72">
        <v>13.589473999999999</v>
      </c>
      <c r="J47" s="72">
        <v>13.356574999999999</v>
      </c>
      <c r="K47" s="72">
        <v>13.541796</v>
      </c>
      <c r="L47" s="46">
        <v>14.126956</v>
      </c>
      <c r="M47" s="46">
        <v>13.589607000000001</v>
      </c>
      <c r="N47" s="46">
        <v>1.365121</v>
      </c>
      <c r="O47" s="46">
        <v>12.839891</v>
      </c>
      <c r="P47" s="46">
        <v>16.226901999999999</v>
      </c>
      <c r="Q47" s="46">
        <v>42.251071000000003</v>
      </c>
      <c r="R47" s="46">
        <v>97.655264000000003</v>
      </c>
      <c r="S47" s="46">
        <v>107.448184</v>
      </c>
      <c r="T47" s="46">
        <v>25.402768999999999</v>
      </c>
      <c r="U47" s="46">
        <v>23.376635</v>
      </c>
      <c r="V47" s="46">
        <v>30.076461999999999</v>
      </c>
      <c r="W47" s="46">
        <v>27.077013999999998</v>
      </c>
      <c r="X47" s="46">
        <v>21.931456000000001</v>
      </c>
      <c r="Y47" s="46">
        <v>22.724468999999999</v>
      </c>
      <c r="Z47" s="46">
        <v>22.558591</v>
      </c>
      <c r="AA47" s="46">
        <v>12.184464</v>
      </c>
      <c r="AB47" s="46">
        <v>19.011358999999999</v>
      </c>
      <c r="AC47" s="46">
        <v>15.836679999999999</v>
      </c>
      <c r="AD47" s="46">
        <v>22.606442000000001</v>
      </c>
      <c r="AE47" s="46">
        <v>15.754204</v>
      </c>
      <c r="AF47" s="46">
        <v>16.605118999999998</v>
      </c>
      <c r="AG47" s="46">
        <v>17.215945999999999</v>
      </c>
      <c r="AH47" s="46">
        <v>18.561174000000001</v>
      </c>
      <c r="AI47" s="46">
        <v>17.910526999999998</v>
      </c>
      <c r="AJ47" s="46">
        <v>14.342853</v>
      </c>
      <c r="AK47" s="46">
        <v>22.474741000000002</v>
      </c>
      <c r="AL47" s="46">
        <v>15.79782</v>
      </c>
      <c r="AM47" s="46">
        <v>7.7086930000000002</v>
      </c>
      <c r="AN47" s="46">
        <v>15.550948</v>
      </c>
      <c r="AO47" s="46">
        <v>14.641781999999999</v>
      </c>
    </row>
    <row r="48" spans="1:46" ht="16" customHeight="1" x14ac:dyDescent="0.2">
      <c r="A48" s="1" t="s">
        <v>100</v>
      </c>
      <c r="B48" s="50">
        <f t="shared" ref="B48:F48" si="0">(B42/B43)*100</f>
        <v>8.2756882836530803</v>
      </c>
      <c r="C48" s="50">
        <f t="shared" si="0"/>
        <v>7.975557832186607</v>
      </c>
      <c r="D48" s="50">
        <f t="shared" si="0"/>
        <v>10.198019980705759</v>
      </c>
      <c r="E48" s="50">
        <f t="shared" si="0"/>
        <v>9.4453365006640784</v>
      </c>
      <c r="F48" s="50">
        <f t="shared" si="0"/>
        <v>7.5944636338450184</v>
      </c>
      <c r="G48" s="50">
        <f t="shared" ref="G48" si="1">(G42/G43)*100</f>
        <v>7.8948533151606037</v>
      </c>
      <c r="H48" s="50">
        <f t="shared" ref="H48" si="2">(H42/H43)*100</f>
        <v>8.3475164001451141</v>
      </c>
      <c r="I48" s="50">
        <f t="shared" ref="I48" si="3">(I42/I43)*100</f>
        <v>7.6490096231272036</v>
      </c>
      <c r="J48" s="50">
        <f t="shared" ref="J48:L48" si="4">(J42/J43)*100</f>
        <v>7.958887777885586</v>
      </c>
      <c r="K48" s="50">
        <f t="shared" si="4"/>
        <v>7.6353332016817514</v>
      </c>
      <c r="L48" s="50">
        <f t="shared" si="4"/>
        <v>8.6192930712650409</v>
      </c>
      <c r="M48" s="50">
        <f t="shared" ref="M48:T48" si="5">(M42/M43)*100</f>
        <v>8.9913728462114673</v>
      </c>
      <c r="N48" s="50">
        <f t="shared" si="5"/>
        <v>8.3634424395046914</v>
      </c>
      <c r="O48" s="50">
        <f t="shared" si="5"/>
        <v>7.5862114099403426</v>
      </c>
      <c r="P48" s="50">
        <f t="shared" si="5"/>
        <v>6.4202348035395955</v>
      </c>
      <c r="Q48" s="50">
        <f t="shared" si="5"/>
        <v>7.9885727365347758</v>
      </c>
      <c r="R48" s="50">
        <f>(R42/R43)*100</f>
        <v>8.5664745610043855</v>
      </c>
      <c r="S48" s="50">
        <f t="shared" si="5"/>
        <v>8.8147023682365635</v>
      </c>
      <c r="T48" s="50">
        <f t="shared" si="5"/>
        <v>3.4677793211221628</v>
      </c>
      <c r="U48" s="50">
        <f t="shared" ref="U48:AG48" si="6">(U42/U43)*100</f>
        <v>5.0892900931061229</v>
      </c>
      <c r="V48" s="50">
        <f t="shared" si="6"/>
        <v>5.6333530794395914</v>
      </c>
      <c r="W48" s="50">
        <f t="shared" si="6"/>
        <v>5.5103285324495328</v>
      </c>
      <c r="X48" s="50">
        <f t="shared" si="6"/>
        <v>8.8254931809708026</v>
      </c>
      <c r="Y48" s="50">
        <f t="shared" si="6"/>
        <v>10.336550861877578</v>
      </c>
      <c r="Z48" s="50">
        <f t="shared" si="6"/>
        <v>8.5187290674663423</v>
      </c>
      <c r="AA48" s="50">
        <f t="shared" si="6"/>
        <v>10.409072111207486</v>
      </c>
      <c r="AB48" s="50">
        <f t="shared" si="6"/>
        <v>9.6149204904155958</v>
      </c>
      <c r="AC48" s="50">
        <f t="shared" si="6"/>
        <v>10.189064445222575</v>
      </c>
      <c r="AD48" s="50">
        <f t="shared" si="6"/>
        <v>11.043689364414449</v>
      </c>
      <c r="AE48" s="50">
        <f t="shared" si="6"/>
        <v>10.393054021281561</v>
      </c>
      <c r="AF48" s="50">
        <f t="shared" si="6"/>
        <v>10.322699625154751</v>
      </c>
      <c r="AG48" s="50">
        <f t="shared" si="6"/>
        <v>9.1809232182187372</v>
      </c>
      <c r="AH48" s="50">
        <f t="shared" ref="AH48:AL48" si="7">(AH42/AH43)*100</f>
        <v>8.1785635366154033</v>
      </c>
      <c r="AI48" s="50">
        <f t="shared" si="7"/>
        <v>7.8769756804492568</v>
      </c>
      <c r="AJ48" s="50">
        <f t="shared" si="7"/>
        <v>9.1627927214745704</v>
      </c>
      <c r="AK48" s="50">
        <f t="shared" si="7"/>
        <v>8.8543716954455753</v>
      </c>
      <c r="AL48" s="50">
        <f t="shared" si="7"/>
        <v>10.909090909090908</v>
      </c>
      <c r="AM48" s="50">
        <f>(AM42/AM43)*100</f>
        <v>9.2857142857142865</v>
      </c>
      <c r="AN48" s="50">
        <f>(AN42/AN43)*100</f>
        <v>12</v>
      </c>
      <c r="AO48" s="50">
        <f>(AO42/AO43)*100</f>
        <v>9.0909090909090917</v>
      </c>
    </row>
    <row r="51" spans="1:41" x14ac:dyDescent="0.2">
      <c r="A51" s="7" t="s">
        <v>64</v>
      </c>
      <c r="B51" s="8">
        <f t="shared" ref="B51" si="8">B23</f>
        <v>42643</v>
      </c>
      <c r="C51" s="8">
        <f t="shared" ref="C51:E51" si="9">C23</f>
        <v>42735</v>
      </c>
      <c r="D51" s="8">
        <f t="shared" si="9"/>
        <v>42825</v>
      </c>
      <c r="E51" s="8">
        <f t="shared" si="9"/>
        <v>42916</v>
      </c>
      <c r="F51" s="8">
        <v>43008</v>
      </c>
      <c r="G51" s="8">
        <v>43100</v>
      </c>
      <c r="H51" s="8">
        <v>43190</v>
      </c>
      <c r="I51" s="8">
        <v>43281</v>
      </c>
      <c r="J51" s="8">
        <v>43373</v>
      </c>
      <c r="K51" s="8">
        <f>$K$23</f>
        <v>43465</v>
      </c>
      <c r="L51" s="8">
        <v>43555</v>
      </c>
      <c r="M51" s="8">
        <f t="shared" ref="M51:AO51" si="10">M23</f>
        <v>43646</v>
      </c>
      <c r="N51" s="8">
        <f t="shared" si="10"/>
        <v>43738</v>
      </c>
      <c r="O51" s="8">
        <f t="shared" si="10"/>
        <v>43830</v>
      </c>
      <c r="P51" s="8">
        <f t="shared" si="10"/>
        <v>43921</v>
      </c>
      <c r="Q51" s="8">
        <f t="shared" si="10"/>
        <v>44012</v>
      </c>
      <c r="R51" s="8">
        <f t="shared" si="10"/>
        <v>44104</v>
      </c>
      <c r="S51" s="8">
        <f t="shared" si="10"/>
        <v>44196</v>
      </c>
      <c r="T51" s="8">
        <f t="shared" si="10"/>
        <v>44286</v>
      </c>
      <c r="U51" s="8">
        <f t="shared" si="10"/>
        <v>44377</v>
      </c>
      <c r="V51" s="8">
        <f t="shared" si="10"/>
        <v>44469</v>
      </c>
      <c r="W51" s="8">
        <f t="shared" si="10"/>
        <v>44561</v>
      </c>
      <c r="X51" s="8">
        <f t="shared" si="10"/>
        <v>44651</v>
      </c>
      <c r="Y51" s="8">
        <f t="shared" si="10"/>
        <v>44742</v>
      </c>
      <c r="Z51" s="8">
        <f t="shared" si="10"/>
        <v>44834</v>
      </c>
      <c r="AA51" s="8">
        <f t="shared" si="10"/>
        <v>44926</v>
      </c>
      <c r="AB51" s="8">
        <f t="shared" si="10"/>
        <v>45016</v>
      </c>
      <c r="AC51" s="8">
        <f t="shared" si="10"/>
        <v>45107</v>
      </c>
      <c r="AD51" s="8">
        <f t="shared" si="10"/>
        <v>45199</v>
      </c>
      <c r="AE51" s="8">
        <f t="shared" si="10"/>
        <v>45291</v>
      </c>
      <c r="AF51" s="8">
        <f t="shared" si="10"/>
        <v>45382</v>
      </c>
      <c r="AG51" s="8">
        <f t="shared" si="10"/>
        <v>45473</v>
      </c>
      <c r="AH51" s="8">
        <f t="shared" si="10"/>
        <v>45565</v>
      </c>
      <c r="AI51" s="8">
        <f t="shared" si="10"/>
        <v>45657</v>
      </c>
      <c r="AJ51" s="8">
        <f t="shared" si="10"/>
        <v>45747</v>
      </c>
      <c r="AK51" s="8">
        <f t="shared" si="10"/>
        <v>45838</v>
      </c>
      <c r="AL51" s="8">
        <f t="shared" si="10"/>
        <v>45930</v>
      </c>
      <c r="AM51" s="8">
        <f t="shared" si="10"/>
        <v>46022</v>
      </c>
      <c r="AN51" s="8">
        <f t="shared" si="10"/>
        <v>46112</v>
      </c>
      <c r="AO51" s="8">
        <f t="shared" si="10"/>
        <v>46203</v>
      </c>
    </row>
    <row r="53" spans="1:41" x14ac:dyDescent="0.2">
      <c r="A53" s="1" t="s">
        <v>7</v>
      </c>
      <c r="B53" s="10">
        <v>83.66</v>
      </c>
      <c r="C53" s="10">
        <v>75.91</v>
      </c>
      <c r="D53" s="10">
        <v>88.197800000000001</v>
      </c>
      <c r="E53" s="10">
        <v>87.564999999999998</v>
      </c>
      <c r="F53" s="10">
        <v>87.49</v>
      </c>
      <c r="G53" s="10">
        <v>87.87</v>
      </c>
      <c r="H53" s="10">
        <v>83.25</v>
      </c>
      <c r="I53" s="10">
        <v>86.4</v>
      </c>
      <c r="J53" s="10">
        <v>89.92</v>
      </c>
      <c r="K53" s="10">
        <v>93.96</v>
      </c>
      <c r="L53" s="46">
        <v>94.4</v>
      </c>
      <c r="M53" s="46">
        <v>96.82</v>
      </c>
      <c r="N53" s="46">
        <v>82.13</v>
      </c>
      <c r="O53" s="46">
        <v>92.32</v>
      </c>
      <c r="P53" s="46">
        <v>83.68</v>
      </c>
      <c r="Q53" s="46">
        <v>87.91</v>
      </c>
      <c r="R53" s="46">
        <v>90.95</v>
      </c>
      <c r="S53" s="46">
        <v>93.96</v>
      </c>
      <c r="T53" s="46">
        <v>94.63</v>
      </c>
      <c r="U53" s="46">
        <v>94.33</v>
      </c>
      <c r="V53" s="46">
        <v>94.32</v>
      </c>
      <c r="W53" s="46">
        <v>96.13</v>
      </c>
      <c r="X53" s="46">
        <v>91.08</v>
      </c>
      <c r="Y53" s="46">
        <v>91.44</v>
      </c>
      <c r="Z53" s="46">
        <v>94.19</v>
      </c>
      <c r="AA53" s="46">
        <v>94.65</v>
      </c>
      <c r="AB53" s="46">
        <v>93.35</v>
      </c>
      <c r="AC53" s="46">
        <v>95.35</v>
      </c>
      <c r="AD53" s="46">
        <v>98.76</v>
      </c>
      <c r="AE53" s="46">
        <v>97.08</v>
      </c>
      <c r="AF53" s="46">
        <v>97.45</v>
      </c>
      <c r="AG53" s="46">
        <v>97.11</v>
      </c>
      <c r="AH53" s="46">
        <v>96.41</v>
      </c>
      <c r="AI53" s="46">
        <v>99.52</v>
      </c>
      <c r="AJ53" s="46">
        <v>95.498999999999995</v>
      </c>
      <c r="AK53" s="46">
        <v>92.36</v>
      </c>
      <c r="AL53" s="46">
        <v>95.391834000000003</v>
      </c>
      <c r="AM53" s="46">
        <v>98.081674000000007</v>
      </c>
      <c r="AN53" s="46">
        <v>96.340242000000003</v>
      </c>
      <c r="AO53" s="46">
        <v>95.63</v>
      </c>
    </row>
    <row r="54" spans="1:41" x14ac:dyDescent="0.2">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46"/>
      <c r="AD54" s="46"/>
      <c r="AE54" s="46"/>
      <c r="AF54" s="46"/>
      <c r="AG54" s="46"/>
      <c r="AH54" s="46"/>
      <c r="AI54" s="46"/>
      <c r="AJ54" s="46"/>
      <c r="AK54" s="46"/>
      <c r="AL54" s="46"/>
      <c r="AM54" s="46"/>
      <c r="AN54" s="46"/>
      <c r="AO54" s="46"/>
    </row>
    <row r="55" spans="1:41" x14ac:dyDescent="0.2">
      <c r="A55" s="15" t="s">
        <v>8</v>
      </c>
      <c r="B55" s="10">
        <v>66.7</v>
      </c>
      <c r="C55" s="10">
        <v>59.6995</v>
      </c>
      <c r="D55" s="10">
        <v>67.517799999999994</v>
      </c>
      <c r="E55" s="10">
        <v>66.245999999999995</v>
      </c>
      <c r="F55" s="10">
        <v>66.52</v>
      </c>
      <c r="G55" s="10">
        <v>69.25</v>
      </c>
      <c r="H55" s="10">
        <v>65.11</v>
      </c>
      <c r="I55" s="10">
        <v>66.513999999999996</v>
      </c>
      <c r="J55" s="10">
        <v>69.11</v>
      </c>
      <c r="K55" s="10">
        <v>71.790000000000006</v>
      </c>
      <c r="L55" s="46">
        <v>69.87</v>
      </c>
      <c r="M55" s="46">
        <v>66.23</v>
      </c>
      <c r="N55" s="46">
        <v>53.42</v>
      </c>
      <c r="O55" s="46">
        <v>60.82</v>
      </c>
      <c r="P55" s="46">
        <v>60.53</v>
      </c>
      <c r="Q55" s="46">
        <v>62.05</v>
      </c>
      <c r="R55" s="46">
        <v>61.78</v>
      </c>
      <c r="S55" s="46">
        <v>60.68</v>
      </c>
      <c r="T55" s="46">
        <v>63.57</v>
      </c>
      <c r="U55" s="46">
        <v>60.77</v>
      </c>
      <c r="V55" s="46">
        <v>61.15</v>
      </c>
      <c r="W55" s="46">
        <v>58.47</v>
      </c>
      <c r="X55" s="46">
        <v>57.32</v>
      </c>
      <c r="Y55" s="46">
        <v>54.57</v>
      </c>
      <c r="Z55" s="46">
        <v>58.08</v>
      </c>
      <c r="AA55" s="46">
        <v>58.97</v>
      </c>
      <c r="AB55" s="46">
        <v>58.53</v>
      </c>
      <c r="AC55" s="46">
        <v>53.69</v>
      </c>
      <c r="AD55" s="46">
        <v>55.23</v>
      </c>
      <c r="AE55" s="46">
        <v>54.38</v>
      </c>
      <c r="AF55" s="46">
        <v>53.79</v>
      </c>
      <c r="AG55" s="46">
        <v>55.93</v>
      </c>
      <c r="AH55" s="46">
        <v>54.74</v>
      </c>
      <c r="AI55" s="46">
        <v>56.09</v>
      </c>
      <c r="AJ55" s="46">
        <v>49.82</v>
      </c>
      <c r="AK55" s="46">
        <v>47.23</v>
      </c>
      <c r="AL55" s="46">
        <v>49.197657999999997</v>
      </c>
      <c r="AM55" s="46">
        <v>50.746651</v>
      </c>
      <c r="AN55" s="46">
        <v>49.813786999999998</v>
      </c>
      <c r="AO55" s="46">
        <v>50.8</v>
      </c>
    </row>
    <row r="56" spans="1:41" x14ac:dyDescent="0.2">
      <c r="A56" s="15" t="s">
        <v>95</v>
      </c>
      <c r="B56" s="10">
        <v>11.47</v>
      </c>
      <c r="C56" s="10">
        <v>11</v>
      </c>
      <c r="D56" s="10">
        <v>10.56</v>
      </c>
      <c r="E56" s="10">
        <v>10.673</v>
      </c>
      <c r="F56" s="10">
        <v>10.57</v>
      </c>
      <c r="G56" s="10">
        <v>8.8000000000000007</v>
      </c>
      <c r="H56" s="10">
        <v>9.1999999999999993</v>
      </c>
      <c r="I56" s="10">
        <v>8.1999999999999993</v>
      </c>
      <c r="J56" s="10">
        <v>8.08</v>
      </c>
      <c r="K56" s="10">
        <v>8.08</v>
      </c>
      <c r="L56" s="46">
        <v>9.48</v>
      </c>
      <c r="M56" s="46">
        <v>13.44</v>
      </c>
      <c r="N56" s="46">
        <v>13.5</v>
      </c>
      <c r="O56" s="46">
        <v>15.45</v>
      </c>
      <c r="P56" s="46">
        <v>8.91</v>
      </c>
      <c r="Q56" s="46">
        <v>7.67</v>
      </c>
      <c r="R56" s="46">
        <v>7.93</v>
      </c>
      <c r="S56" s="46">
        <v>9.4700000000000006</v>
      </c>
      <c r="T56" s="46">
        <v>9.6</v>
      </c>
      <c r="U56" s="46">
        <v>10.029999999999999</v>
      </c>
      <c r="V56" s="46">
        <v>9.83</v>
      </c>
      <c r="W56" s="46">
        <v>10.46</v>
      </c>
      <c r="X56" s="46">
        <v>7.16</v>
      </c>
      <c r="Y56" s="46">
        <v>6.18</v>
      </c>
      <c r="Z56" s="46">
        <v>5.01</v>
      </c>
      <c r="AA56" s="46">
        <v>6.36</v>
      </c>
      <c r="AB56" s="46">
        <v>6.32</v>
      </c>
      <c r="AC56" s="46">
        <v>6.83</v>
      </c>
      <c r="AD56" s="46">
        <v>7.6</v>
      </c>
      <c r="AE56" s="46">
        <v>7.93</v>
      </c>
      <c r="AF56" s="46">
        <v>9.27</v>
      </c>
      <c r="AG56" s="46">
        <v>8.11</v>
      </c>
      <c r="AH56" s="46">
        <v>7.73</v>
      </c>
      <c r="AI56" s="46">
        <v>9.67</v>
      </c>
      <c r="AJ56" s="46">
        <v>11.68</v>
      </c>
      <c r="AK56" s="46">
        <v>11.95</v>
      </c>
      <c r="AL56" s="46">
        <v>12.203465</v>
      </c>
      <c r="AM56" s="46">
        <v>11.926384000000001</v>
      </c>
      <c r="AN56" s="46">
        <v>9.8072499999999998</v>
      </c>
      <c r="AO56" s="46">
        <v>10.07</v>
      </c>
    </row>
    <row r="57" spans="1:41" x14ac:dyDescent="0.2">
      <c r="A57" s="15" t="s">
        <v>9</v>
      </c>
      <c r="B57" s="10">
        <v>2.0699999999999998</v>
      </c>
      <c r="C57" s="10">
        <v>2.48</v>
      </c>
      <c r="D57" s="10">
        <v>4.71</v>
      </c>
      <c r="E57" s="10">
        <v>5.6779999999999999</v>
      </c>
      <c r="F57" s="10">
        <v>5.61</v>
      </c>
      <c r="G57" s="10">
        <v>3.37</v>
      </c>
      <c r="H57" s="10">
        <v>2.7</v>
      </c>
      <c r="I57" s="10">
        <v>5.0199999999999996</v>
      </c>
      <c r="J57" s="10">
        <v>6.23</v>
      </c>
      <c r="K57" s="10">
        <v>5.77</v>
      </c>
      <c r="L57" s="46">
        <v>6.75</v>
      </c>
      <c r="M57" s="46">
        <v>8.17</v>
      </c>
      <c r="N57" s="46">
        <v>7.31</v>
      </c>
      <c r="O57" s="46">
        <v>8.19</v>
      </c>
      <c r="P57" s="46">
        <v>4.6500000000000004</v>
      </c>
      <c r="Q57" s="46">
        <v>4.96</v>
      </c>
      <c r="R57" s="46">
        <v>6.13</v>
      </c>
      <c r="S57" s="46">
        <v>9.1199999999999992</v>
      </c>
      <c r="T57" s="46">
        <v>7.65</v>
      </c>
      <c r="U57" s="46">
        <v>10.6</v>
      </c>
      <c r="V57" s="46">
        <v>10.28</v>
      </c>
      <c r="W57" s="46">
        <v>11.35</v>
      </c>
      <c r="X57" s="46">
        <v>12.26</v>
      </c>
      <c r="Y57" s="46">
        <v>13.09</v>
      </c>
      <c r="Z57" s="46">
        <v>15.01</v>
      </c>
      <c r="AA57" s="46">
        <v>14.83</v>
      </c>
      <c r="AB57" s="46">
        <v>14.48</v>
      </c>
      <c r="AC57" s="46">
        <v>18.59</v>
      </c>
      <c r="AD57" s="46">
        <v>16.32</v>
      </c>
      <c r="AE57" s="46">
        <v>16.84</v>
      </c>
      <c r="AF57" s="46">
        <v>16.739999999999998</v>
      </c>
      <c r="AG57" s="46">
        <v>14.68</v>
      </c>
      <c r="AH57" s="46">
        <v>16.989999999999998</v>
      </c>
      <c r="AI57" s="46">
        <v>15.63</v>
      </c>
      <c r="AJ57" s="46">
        <v>18.239000000000001</v>
      </c>
      <c r="AK57" s="46">
        <v>17.96</v>
      </c>
      <c r="AL57" s="46">
        <v>17.633462000000002</v>
      </c>
      <c r="AM57" s="46">
        <v>18.85802</v>
      </c>
      <c r="AN57" s="46">
        <v>21.24943</v>
      </c>
      <c r="AO57" s="46">
        <v>20.85</v>
      </c>
    </row>
    <row r="58" spans="1:41" x14ac:dyDescent="0.2">
      <c r="A58" s="15" t="s">
        <v>10</v>
      </c>
      <c r="B58" s="10">
        <v>3.42</v>
      </c>
      <c r="C58" s="10">
        <v>2.73</v>
      </c>
      <c r="D58" s="10">
        <v>5.41</v>
      </c>
      <c r="E58" s="10">
        <v>4.968</v>
      </c>
      <c r="F58" s="10">
        <v>4.79</v>
      </c>
      <c r="G58" s="10">
        <v>6.45</v>
      </c>
      <c r="H58" s="10">
        <v>6.24</v>
      </c>
      <c r="I58" s="10">
        <v>6.67</v>
      </c>
      <c r="J58" s="10">
        <v>6.5</v>
      </c>
      <c r="K58" s="10">
        <v>8.32</v>
      </c>
      <c r="L58" s="46">
        <v>8.3000000000000007</v>
      </c>
      <c r="M58" s="46">
        <v>8.98</v>
      </c>
      <c r="N58" s="46">
        <v>7.9</v>
      </c>
      <c r="O58" s="46">
        <v>7.86</v>
      </c>
      <c r="P58" s="46">
        <v>9.59</v>
      </c>
      <c r="Q58" s="46">
        <v>9.5</v>
      </c>
      <c r="R58" s="46">
        <v>10.77</v>
      </c>
      <c r="S58" s="46">
        <v>10.67</v>
      </c>
      <c r="T58" s="46">
        <v>9.9</v>
      </c>
      <c r="U58" s="46">
        <v>9.1300000000000008</v>
      </c>
      <c r="V58" s="46">
        <v>9.3800000000000008</v>
      </c>
      <c r="W58" s="46">
        <v>12.56</v>
      </c>
      <c r="X58" s="46">
        <v>11.59</v>
      </c>
      <c r="Y58" s="46">
        <v>11.72</v>
      </c>
      <c r="Z58" s="46">
        <v>10.99</v>
      </c>
      <c r="AA58" s="46">
        <v>9.0399999999999991</v>
      </c>
      <c r="AB58" s="46">
        <v>8.4700000000000006</v>
      </c>
      <c r="AC58" s="46">
        <v>11.1</v>
      </c>
      <c r="AD58" s="46">
        <v>14.52</v>
      </c>
      <c r="AE58" s="46">
        <v>12.32</v>
      </c>
      <c r="AF58" s="46">
        <v>12.87</v>
      </c>
      <c r="AG58" s="46">
        <v>13.24</v>
      </c>
      <c r="AH58" s="46">
        <v>11.64</v>
      </c>
      <c r="AI58" s="46">
        <v>13.41</v>
      </c>
      <c r="AJ58" s="46">
        <v>10.74</v>
      </c>
      <c r="AK58" s="46">
        <v>10.52</v>
      </c>
      <c r="AL58" s="46">
        <v>11.319499</v>
      </c>
      <c r="AM58" s="46">
        <v>11.791625</v>
      </c>
      <c r="AN58" s="46">
        <v>10.568054999999999</v>
      </c>
      <c r="AO58" s="46">
        <v>8.91</v>
      </c>
    </row>
    <row r="59" spans="1:41" x14ac:dyDescent="0.2">
      <c r="A59" s="15" t="s">
        <v>30</v>
      </c>
      <c r="B59" s="13" t="s">
        <v>31</v>
      </c>
      <c r="C59" s="13" t="s">
        <v>31</v>
      </c>
      <c r="D59" s="13" t="s">
        <v>31</v>
      </c>
      <c r="E59" s="13" t="s">
        <v>31</v>
      </c>
      <c r="F59" s="13" t="s">
        <v>31</v>
      </c>
      <c r="G59" s="13" t="s">
        <v>31</v>
      </c>
      <c r="H59" s="13" t="s">
        <v>31</v>
      </c>
      <c r="I59" s="13" t="s">
        <v>31</v>
      </c>
      <c r="J59" s="13" t="s">
        <v>31</v>
      </c>
      <c r="K59" s="13" t="s">
        <v>31</v>
      </c>
      <c r="L59" s="13" t="s">
        <v>31</v>
      </c>
      <c r="M59" s="13" t="s">
        <v>31</v>
      </c>
      <c r="N59" s="13" t="s">
        <v>31</v>
      </c>
      <c r="O59" s="13" t="s">
        <v>31</v>
      </c>
      <c r="P59" s="13" t="s">
        <v>31</v>
      </c>
      <c r="Q59" s="13">
        <v>3.73</v>
      </c>
      <c r="R59" s="13">
        <v>4.34</v>
      </c>
      <c r="S59" s="13">
        <v>4.0199999999999996</v>
      </c>
      <c r="T59" s="13">
        <v>3.91</v>
      </c>
      <c r="U59" s="13">
        <v>3.8</v>
      </c>
      <c r="V59" s="13">
        <v>3.68</v>
      </c>
      <c r="W59" s="13">
        <v>3.29</v>
      </c>
      <c r="X59" s="13">
        <v>2.75</v>
      </c>
      <c r="Y59" s="46">
        <v>5.88</v>
      </c>
      <c r="Z59" s="46">
        <v>5.0999999999999996</v>
      </c>
      <c r="AA59" s="46">
        <v>5.45</v>
      </c>
      <c r="AB59" s="46">
        <v>5.55</v>
      </c>
      <c r="AC59" s="46">
        <v>5.14</v>
      </c>
      <c r="AD59" s="46">
        <v>5.09</v>
      </c>
      <c r="AE59" s="46">
        <v>5.61</v>
      </c>
      <c r="AF59" s="46">
        <v>4.78</v>
      </c>
      <c r="AG59" s="46">
        <v>5.15</v>
      </c>
      <c r="AH59" s="46">
        <v>5.31</v>
      </c>
      <c r="AI59" s="46">
        <v>4.72</v>
      </c>
      <c r="AJ59" s="46">
        <v>5.0199999999999996</v>
      </c>
      <c r="AK59" s="46">
        <v>4.7</v>
      </c>
      <c r="AL59" s="46">
        <v>5.0377510000000001</v>
      </c>
      <c r="AM59" s="46">
        <v>4.7589940000000004</v>
      </c>
      <c r="AN59" s="46">
        <v>4.9017200000000001</v>
      </c>
      <c r="AO59" s="46">
        <v>5</v>
      </c>
    </row>
    <row r="60" spans="1:41" x14ac:dyDescent="0.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46"/>
      <c r="AD60" s="46"/>
      <c r="AE60" s="46"/>
      <c r="AF60" s="46"/>
      <c r="AG60" s="46"/>
      <c r="AH60" s="46"/>
      <c r="AI60" s="46"/>
      <c r="AJ60" s="46"/>
      <c r="AK60" s="46"/>
      <c r="AL60" s="46"/>
      <c r="AM60" s="46"/>
      <c r="AN60" s="46"/>
      <c r="AO60" s="46"/>
    </row>
    <row r="61" spans="1:41" x14ac:dyDescent="0.2">
      <c r="A61" s="1" t="s">
        <v>1</v>
      </c>
      <c r="B61" s="10">
        <v>16.34</v>
      </c>
      <c r="C61" s="10">
        <v>24.09</v>
      </c>
      <c r="D61" s="10">
        <v>11.79</v>
      </c>
      <c r="E61" s="10">
        <v>12.433999999999999</v>
      </c>
      <c r="F61" s="10">
        <v>12.51</v>
      </c>
      <c r="G61" s="10">
        <v>12.13</v>
      </c>
      <c r="H61" s="10">
        <v>16.75</v>
      </c>
      <c r="I61" s="10">
        <v>13.6</v>
      </c>
      <c r="J61" s="10">
        <v>10.08</v>
      </c>
      <c r="K61" s="10">
        <v>6.04</v>
      </c>
      <c r="L61" s="46">
        <v>5.6</v>
      </c>
      <c r="M61" s="46">
        <v>3.18</v>
      </c>
      <c r="N61" s="46">
        <v>17.87</v>
      </c>
      <c r="O61" s="46">
        <v>7.68</v>
      </c>
      <c r="P61" s="46">
        <v>16.32</v>
      </c>
      <c r="Q61" s="46">
        <v>12.09</v>
      </c>
      <c r="R61" s="46">
        <v>9.0500000000000007</v>
      </c>
      <c r="S61" s="46">
        <v>6.04</v>
      </c>
      <c r="T61" s="46">
        <v>5.37</v>
      </c>
      <c r="U61" s="46">
        <v>5.67</v>
      </c>
      <c r="V61" s="46">
        <v>5.68</v>
      </c>
      <c r="W61" s="46">
        <v>3.87</v>
      </c>
      <c r="X61" s="46">
        <v>8.92</v>
      </c>
      <c r="Y61" s="46">
        <v>8.56</v>
      </c>
      <c r="Z61" s="46">
        <v>5.81</v>
      </c>
      <c r="AA61" s="46">
        <v>5.35</v>
      </c>
      <c r="AB61" s="46">
        <v>6.65</v>
      </c>
      <c r="AC61" s="46">
        <v>4.6500000000000004</v>
      </c>
      <c r="AD61" s="46">
        <v>1.24</v>
      </c>
      <c r="AE61" s="46">
        <v>2.92</v>
      </c>
      <c r="AF61" s="46">
        <v>2.5499999999999998</v>
      </c>
      <c r="AG61" s="46">
        <v>2.89</v>
      </c>
      <c r="AH61" s="46">
        <v>3.59</v>
      </c>
      <c r="AI61" s="46">
        <v>0.48</v>
      </c>
      <c r="AJ61" s="46">
        <v>4.5</v>
      </c>
      <c r="AK61" s="46">
        <v>7.63</v>
      </c>
      <c r="AL61" s="46">
        <v>4.6081659999999998</v>
      </c>
      <c r="AM61" s="46">
        <v>1.9183250000000001</v>
      </c>
      <c r="AN61" s="46">
        <v>3.6597580000000001</v>
      </c>
      <c r="AO61" s="46">
        <v>4.37</v>
      </c>
    </row>
    <row r="62" spans="1:41" x14ac:dyDescent="0.2">
      <c r="B62" s="10"/>
      <c r="U62" s="46"/>
      <c r="V62" s="46"/>
      <c r="W62" s="46"/>
      <c r="X62" s="46"/>
      <c r="Y62" s="46"/>
      <c r="Z62" s="46"/>
      <c r="AA62" s="46"/>
      <c r="AB62" s="46"/>
      <c r="AC62" s="46"/>
      <c r="AD62" s="46"/>
      <c r="AE62" s="46"/>
      <c r="AF62" s="46"/>
      <c r="AG62" s="46"/>
      <c r="AH62" s="46"/>
      <c r="AI62" s="46"/>
      <c r="AJ62" s="46"/>
      <c r="AK62" s="46"/>
      <c r="AL62" s="46"/>
      <c r="AM62" s="46"/>
      <c r="AN62" s="46"/>
      <c r="AO62" s="46"/>
    </row>
    <row r="64" spans="1:41" ht="19" x14ac:dyDescent="0.2">
      <c r="A64" s="7" t="s">
        <v>243</v>
      </c>
      <c r="B64" s="8">
        <f t="shared" ref="B64" si="11">B23</f>
        <v>42643</v>
      </c>
      <c r="C64" s="8">
        <f t="shared" ref="C64:E64" si="12">C23</f>
        <v>42735</v>
      </c>
      <c r="D64" s="8">
        <f t="shared" si="12"/>
        <v>42825</v>
      </c>
      <c r="E64" s="8">
        <f t="shared" si="12"/>
        <v>42916</v>
      </c>
      <c r="F64" s="8">
        <v>43008</v>
      </c>
      <c r="G64" s="8">
        <v>43100</v>
      </c>
      <c r="H64" s="8">
        <v>43190</v>
      </c>
      <c r="I64" s="8">
        <v>43281</v>
      </c>
      <c r="J64" s="8">
        <v>43373</v>
      </c>
      <c r="K64" s="8">
        <f>$K$23</f>
        <v>43465</v>
      </c>
      <c r="L64" s="8">
        <v>43555</v>
      </c>
      <c r="M64" s="8">
        <f t="shared" ref="M64:AO64" si="13">M23</f>
        <v>43646</v>
      </c>
      <c r="N64" s="8">
        <f t="shared" si="13"/>
        <v>43738</v>
      </c>
      <c r="O64" s="8">
        <f t="shared" si="13"/>
        <v>43830</v>
      </c>
      <c r="P64" s="8">
        <f t="shared" si="13"/>
        <v>43921</v>
      </c>
      <c r="Q64" s="8">
        <f t="shared" si="13"/>
        <v>44012</v>
      </c>
      <c r="R64" s="8">
        <f t="shared" si="13"/>
        <v>44104</v>
      </c>
      <c r="S64" s="8">
        <f t="shared" si="13"/>
        <v>44196</v>
      </c>
      <c r="T64" s="8">
        <f t="shared" si="13"/>
        <v>44286</v>
      </c>
      <c r="U64" s="8">
        <f t="shared" si="13"/>
        <v>44377</v>
      </c>
      <c r="V64" s="8">
        <f t="shared" si="13"/>
        <v>44469</v>
      </c>
      <c r="W64" s="8">
        <f t="shared" si="13"/>
        <v>44561</v>
      </c>
      <c r="X64" s="8">
        <f t="shared" si="13"/>
        <v>44651</v>
      </c>
      <c r="Y64" s="8">
        <f t="shared" si="13"/>
        <v>44742</v>
      </c>
      <c r="Z64" s="8">
        <f t="shared" si="13"/>
        <v>44834</v>
      </c>
      <c r="AA64" s="8">
        <f t="shared" si="13"/>
        <v>44926</v>
      </c>
      <c r="AB64" s="8">
        <f t="shared" si="13"/>
        <v>45016</v>
      </c>
      <c r="AC64" s="8">
        <f t="shared" si="13"/>
        <v>45107</v>
      </c>
      <c r="AD64" s="8">
        <f t="shared" si="13"/>
        <v>45199</v>
      </c>
      <c r="AE64" s="8">
        <f t="shared" si="13"/>
        <v>45291</v>
      </c>
      <c r="AF64" s="8">
        <f t="shared" si="13"/>
        <v>45382</v>
      </c>
      <c r="AG64" s="8">
        <f t="shared" si="13"/>
        <v>45473</v>
      </c>
      <c r="AH64" s="8">
        <f t="shared" si="13"/>
        <v>45565</v>
      </c>
      <c r="AI64" s="8">
        <f t="shared" si="13"/>
        <v>45657</v>
      </c>
      <c r="AJ64" s="8">
        <f t="shared" si="13"/>
        <v>45747</v>
      </c>
      <c r="AK64" s="8">
        <f t="shared" si="13"/>
        <v>45838</v>
      </c>
      <c r="AL64" s="8">
        <f t="shared" si="13"/>
        <v>45930</v>
      </c>
      <c r="AM64" s="8">
        <f t="shared" si="13"/>
        <v>46022</v>
      </c>
      <c r="AN64" s="8">
        <f t="shared" si="13"/>
        <v>46112</v>
      </c>
      <c r="AO64" s="8">
        <f t="shared" si="13"/>
        <v>46203</v>
      </c>
    </row>
    <row r="66" spans="1:45" x14ac:dyDescent="0.2">
      <c r="A66" s="15" t="s">
        <v>8</v>
      </c>
      <c r="B66" s="10">
        <v>-4.5999999999999996</v>
      </c>
      <c r="C66" s="10">
        <v>-10.2005</v>
      </c>
      <c r="D66" s="10">
        <v>-3.6821999999999999</v>
      </c>
      <c r="E66" s="10">
        <v>-6.5540000000000003</v>
      </c>
      <c r="F66" s="10">
        <v>-5.68</v>
      </c>
      <c r="G66" s="10">
        <v>-3.65</v>
      </c>
      <c r="H66" s="10">
        <v>-8.09</v>
      </c>
      <c r="I66" s="10">
        <v>-8.4960000000000004</v>
      </c>
      <c r="J66" s="10">
        <v>-5.49</v>
      </c>
      <c r="K66" s="10">
        <v>-1.51</v>
      </c>
      <c r="L66" s="46">
        <v>-4.53</v>
      </c>
      <c r="M66" s="46">
        <v>-5.27</v>
      </c>
      <c r="N66" s="46">
        <v>-19.18</v>
      </c>
      <c r="O66" s="46">
        <v>-12.78</v>
      </c>
      <c r="P66" s="46">
        <v>-18.57</v>
      </c>
      <c r="Q66" s="46">
        <v>-17.149999999999999</v>
      </c>
      <c r="R66" s="46">
        <v>-18.82</v>
      </c>
      <c r="S66" s="46">
        <v>-19.309999999999999</v>
      </c>
      <c r="T66" s="46">
        <v>-16.29</v>
      </c>
      <c r="U66" s="46">
        <v>-18.37</v>
      </c>
      <c r="V66" s="46">
        <v>-17.29</v>
      </c>
      <c r="W66" s="46">
        <v>-20.420000000000002</v>
      </c>
      <c r="X66" s="46">
        <v>-20.329999999999998</v>
      </c>
      <c r="Y66" s="46">
        <v>-25.33</v>
      </c>
      <c r="Z66" s="46">
        <v>-20.22</v>
      </c>
      <c r="AA66" s="46">
        <v>-19.7</v>
      </c>
      <c r="AB66" s="46">
        <v>-20.57</v>
      </c>
      <c r="AC66" s="46">
        <v>-24.51</v>
      </c>
      <c r="AD66" s="46">
        <v>-22.68</v>
      </c>
      <c r="AE66" s="46">
        <v>-23.07</v>
      </c>
      <c r="AF66" s="46">
        <v>-24.67</v>
      </c>
      <c r="AG66" s="46">
        <v>-24.19</v>
      </c>
      <c r="AH66" s="46">
        <v>-26.15</v>
      </c>
      <c r="AI66" s="46">
        <v>-24.85</v>
      </c>
      <c r="AJ66" s="46">
        <v>-30.03</v>
      </c>
      <c r="AK66" s="46">
        <v>-33.21</v>
      </c>
      <c r="AL66" s="46">
        <v>-31.802341999999999</v>
      </c>
      <c r="AM66" s="46">
        <v>-30.713349000000001</v>
      </c>
      <c r="AN66" s="46">
        <v>-31.016213</v>
      </c>
      <c r="AO66" s="46">
        <v>-33.26</v>
      </c>
    </row>
    <row r="67" spans="1:45" x14ac:dyDescent="0.2">
      <c r="A67" s="15" t="s">
        <v>95</v>
      </c>
      <c r="B67" s="10">
        <v>4.7699999999999996</v>
      </c>
      <c r="C67" s="10">
        <v>3.4</v>
      </c>
      <c r="D67" s="10">
        <v>3.66</v>
      </c>
      <c r="E67" s="10">
        <v>4.0730000000000004</v>
      </c>
      <c r="F67" s="10">
        <v>3.77</v>
      </c>
      <c r="G67" s="10">
        <v>2.1</v>
      </c>
      <c r="H67" s="10">
        <v>2.8</v>
      </c>
      <c r="I67" s="10">
        <v>1.98</v>
      </c>
      <c r="J67" s="10">
        <v>1.68</v>
      </c>
      <c r="K67" s="10">
        <v>1.68</v>
      </c>
      <c r="L67" s="46">
        <v>3.28</v>
      </c>
      <c r="M67" s="46">
        <v>6.84</v>
      </c>
      <c r="N67" s="46">
        <v>7.2</v>
      </c>
      <c r="O67" s="46">
        <v>9.35</v>
      </c>
      <c r="P67" s="46">
        <v>3.81</v>
      </c>
      <c r="Q67" s="46">
        <v>2.67</v>
      </c>
      <c r="R67" s="46">
        <v>3.43</v>
      </c>
      <c r="S67" s="46">
        <v>4.99</v>
      </c>
      <c r="T67" s="46">
        <v>5.09</v>
      </c>
      <c r="U67" s="46">
        <v>5.24</v>
      </c>
      <c r="V67" s="46">
        <v>4.24</v>
      </c>
      <c r="W67" s="46">
        <v>5.24</v>
      </c>
      <c r="X67" s="46">
        <v>5.49</v>
      </c>
      <c r="Y67" s="46">
        <v>5.04</v>
      </c>
      <c r="Z67" s="46">
        <v>3.78</v>
      </c>
      <c r="AA67" s="46">
        <v>4.68</v>
      </c>
      <c r="AB67" s="46">
        <v>4.75</v>
      </c>
      <c r="AC67" s="46">
        <v>4.79</v>
      </c>
      <c r="AD67" s="46">
        <v>4.95</v>
      </c>
      <c r="AE67" s="46">
        <v>5.22</v>
      </c>
      <c r="AF67" s="46">
        <v>7.19</v>
      </c>
      <c r="AG67" s="46">
        <v>4.9000000000000004</v>
      </c>
      <c r="AH67" s="46">
        <v>4.8899999999999997</v>
      </c>
      <c r="AI67" s="46">
        <v>6.93</v>
      </c>
      <c r="AJ67" s="46">
        <v>8.67</v>
      </c>
      <c r="AK67" s="46">
        <v>9.0500000000000007</v>
      </c>
      <c r="AL67" s="46">
        <v>9.3934650000000008</v>
      </c>
      <c r="AM67" s="46">
        <v>8.9163840000000008</v>
      </c>
      <c r="AN67" s="46">
        <v>6.7772500000000004</v>
      </c>
      <c r="AO67" s="46">
        <v>7.69</v>
      </c>
    </row>
    <row r="68" spans="1:45" x14ac:dyDescent="0.2">
      <c r="A68" s="15" t="s">
        <v>9</v>
      </c>
      <c r="B68" s="10">
        <v>-10.93</v>
      </c>
      <c r="C68" s="10">
        <v>-10.82</v>
      </c>
      <c r="D68" s="10">
        <v>-8.7899999999999991</v>
      </c>
      <c r="E68" s="10">
        <v>-6.6219999999999999</v>
      </c>
      <c r="F68" s="10">
        <v>-7.49</v>
      </c>
      <c r="G68" s="10">
        <v>-8.43</v>
      </c>
      <c r="H68" s="10">
        <v>-9.6999999999999993</v>
      </c>
      <c r="I68" s="10">
        <v>-5.67</v>
      </c>
      <c r="J68" s="10">
        <v>-4.97</v>
      </c>
      <c r="K68" s="10">
        <v>-6.33</v>
      </c>
      <c r="L68" s="46">
        <v>-4.95</v>
      </c>
      <c r="M68" s="46">
        <v>-4.53</v>
      </c>
      <c r="N68" s="46">
        <v>-4.6900000000000004</v>
      </c>
      <c r="O68" s="46">
        <v>-3.21</v>
      </c>
      <c r="P68" s="46">
        <v>-3.45</v>
      </c>
      <c r="Q68" s="46">
        <v>-3.14</v>
      </c>
      <c r="R68" s="46">
        <v>-1.17</v>
      </c>
      <c r="S68" s="46">
        <v>1.22</v>
      </c>
      <c r="T68" s="46">
        <v>0.38</v>
      </c>
      <c r="U68" s="46">
        <v>2.76</v>
      </c>
      <c r="V68" s="46">
        <v>2.97</v>
      </c>
      <c r="W68" s="46">
        <v>4.4800000000000004</v>
      </c>
      <c r="X68" s="46">
        <v>3.01</v>
      </c>
      <c r="Y68" s="46">
        <v>5.25</v>
      </c>
      <c r="Z68" s="46">
        <v>6.43</v>
      </c>
      <c r="AA68" s="46">
        <v>6.55</v>
      </c>
      <c r="AB68" s="46">
        <v>6.18</v>
      </c>
      <c r="AC68" s="46">
        <v>9.84</v>
      </c>
      <c r="AD68" s="46">
        <v>7.99</v>
      </c>
      <c r="AE68" s="46">
        <v>7.94</v>
      </c>
      <c r="AF68" s="46">
        <v>8.4</v>
      </c>
      <c r="AG68" s="46">
        <v>7.91</v>
      </c>
      <c r="AH68" s="46">
        <v>10.56</v>
      </c>
      <c r="AI68" s="46">
        <v>9.7899999999999991</v>
      </c>
      <c r="AJ68" s="46">
        <v>11.898999999999999</v>
      </c>
      <c r="AK68" s="46">
        <v>11.55</v>
      </c>
      <c r="AL68" s="46">
        <v>11.283462</v>
      </c>
      <c r="AM68" s="46">
        <v>12.468019999999999</v>
      </c>
      <c r="AN68" s="46">
        <v>14.02943</v>
      </c>
      <c r="AO68" s="46">
        <v>14.82</v>
      </c>
    </row>
    <row r="69" spans="1:45" x14ac:dyDescent="0.2">
      <c r="A69" s="15" t="s">
        <v>10</v>
      </c>
      <c r="B69" s="10">
        <v>-5.18</v>
      </c>
      <c r="C69" s="10">
        <v>-6.17</v>
      </c>
      <c r="D69" s="10">
        <v>-2.79</v>
      </c>
      <c r="E69" s="10">
        <v>-3.032</v>
      </c>
      <c r="F69" s="10">
        <v>-2.91</v>
      </c>
      <c r="G69" s="10">
        <v>-1.85</v>
      </c>
      <c r="H69" s="10">
        <v>-1.86</v>
      </c>
      <c r="I69" s="10">
        <v>-1.33</v>
      </c>
      <c r="J69" s="10">
        <v>-1.1000000000000001</v>
      </c>
      <c r="K69" s="10">
        <v>0.32</v>
      </c>
      <c r="L69" s="46">
        <v>0.8</v>
      </c>
      <c r="M69" s="46">
        <v>-0.02</v>
      </c>
      <c r="N69" s="46">
        <v>-1.2</v>
      </c>
      <c r="O69" s="46">
        <v>-1.04</v>
      </c>
      <c r="P69" s="46">
        <v>1.79</v>
      </c>
      <c r="Q69" s="46">
        <v>1.7</v>
      </c>
      <c r="R69" s="46">
        <v>3.07</v>
      </c>
      <c r="S69" s="46">
        <v>3.04</v>
      </c>
      <c r="T69" s="46">
        <v>1.55</v>
      </c>
      <c r="U69" s="46">
        <v>0.9</v>
      </c>
      <c r="V69" s="46">
        <v>0.72</v>
      </c>
      <c r="W69" s="46">
        <v>3.54</v>
      </c>
      <c r="X69" s="46">
        <v>0.16</v>
      </c>
      <c r="Y69" s="46">
        <v>0.59</v>
      </c>
      <c r="Z69" s="46">
        <v>-0.9</v>
      </c>
      <c r="AA69" s="46">
        <v>-2.33</v>
      </c>
      <c r="AB69" s="46">
        <v>-2.57</v>
      </c>
      <c r="AC69" s="46">
        <v>0.09</v>
      </c>
      <c r="AD69" s="46">
        <v>3.41</v>
      </c>
      <c r="AE69" s="46">
        <v>1.38</v>
      </c>
      <c r="AF69" s="46">
        <v>2.2200000000000002</v>
      </c>
      <c r="AG69" s="46">
        <v>3.83</v>
      </c>
      <c r="AH69" s="46">
        <v>2.29</v>
      </c>
      <c r="AI69" s="46">
        <v>3.45</v>
      </c>
      <c r="AJ69" s="46">
        <v>0.61</v>
      </c>
      <c r="AK69" s="46">
        <v>0.98</v>
      </c>
      <c r="AL69" s="46">
        <v>2.2194989999999999</v>
      </c>
      <c r="AM69" s="46">
        <v>3.1316250000000001</v>
      </c>
      <c r="AN69" s="46">
        <v>2.0880550000000002</v>
      </c>
      <c r="AO69" s="46">
        <v>1.81</v>
      </c>
    </row>
    <row r="70" spans="1:45" x14ac:dyDescent="0.2">
      <c r="A70" s="15" t="s">
        <v>30</v>
      </c>
      <c r="B70" s="10">
        <v>-0.4</v>
      </c>
      <c r="C70" s="10">
        <v>-0.3</v>
      </c>
      <c r="D70" s="10">
        <v>-0.2</v>
      </c>
      <c r="E70" s="10">
        <v>-0.3</v>
      </c>
      <c r="F70" s="10">
        <v>0</v>
      </c>
      <c r="G70" s="10">
        <v>-0.3</v>
      </c>
      <c r="H70" s="10">
        <v>0</v>
      </c>
      <c r="I70" s="10">
        <v>-0.11</v>
      </c>
      <c r="J70" s="10">
        <v>-0.2</v>
      </c>
      <c r="K70" s="10">
        <v>-0.2</v>
      </c>
      <c r="L70" s="46">
        <v>-0.2</v>
      </c>
      <c r="M70" s="46">
        <v>-0.2</v>
      </c>
      <c r="N70" s="46">
        <v>0</v>
      </c>
      <c r="O70" s="46">
        <v>0</v>
      </c>
      <c r="P70" s="46">
        <v>0</v>
      </c>
      <c r="Q70" s="46">
        <v>3.73</v>
      </c>
      <c r="R70" s="46">
        <v>4.34</v>
      </c>
      <c r="S70" s="46">
        <v>4.0199999999999996</v>
      </c>
      <c r="T70" s="46">
        <v>3.91</v>
      </c>
      <c r="U70" s="46">
        <v>3.8</v>
      </c>
      <c r="V70" s="46">
        <v>3.68</v>
      </c>
      <c r="W70" s="46">
        <v>3.29</v>
      </c>
      <c r="X70" s="46">
        <v>2.75</v>
      </c>
      <c r="Y70" s="46">
        <v>5.88</v>
      </c>
      <c r="Z70" s="46">
        <v>5.0999999999999996</v>
      </c>
      <c r="AA70" s="46">
        <v>5.45</v>
      </c>
      <c r="AB70" s="46">
        <v>5.55</v>
      </c>
      <c r="AC70" s="46">
        <v>5.14</v>
      </c>
      <c r="AD70" s="46">
        <v>5.09</v>
      </c>
      <c r="AE70" s="46">
        <v>5.61</v>
      </c>
      <c r="AF70" s="46">
        <v>4.28</v>
      </c>
      <c r="AG70" s="46">
        <v>4.6500000000000004</v>
      </c>
      <c r="AH70" s="46">
        <v>4.8099999999999996</v>
      </c>
      <c r="AI70" s="46">
        <v>4.22</v>
      </c>
      <c r="AJ70" s="46">
        <v>4.32</v>
      </c>
      <c r="AK70" s="46">
        <v>4</v>
      </c>
      <c r="AL70" s="46">
        <v>4.3377509999999999</v>
      </c>
      <c r="AM70" s="46">
        <v>4.2589940000000004</v>
      </c>
      <c r="AN70" s="46">
        <v>4.5017199999999997</v>
      </c>
      <c r="AO70" s="46">
        <v>4.5599999999999996</v>
      </c>
    </row>
    <row r="71" spans="1:45" x14ac:dyDescent="0.2">
      <c r="A71" s="15" t="s">
        <v>1</v>
      </c>
      <c r="B71" s="10">
        <v>16.34</v>
      </c>
      <c r="C71" s="10">
        <v>24.09</v>
      </c>
      <c r="D71" s="10">
        <v>11.79</v>
      </c>
      <c r="E71" s="10">
        <v>12.433999999999999</v>
      </c>
      <c r="F71" s="10">
        <v>12.51</v>
      </c>
      <c r="G71" s="10">
        <v>12.13</v>
      </c>
      <c r="H71" s="10">
        <v>16.75</v>
      </c>
      <c r="I71" s="10">
        <v>13.6</v>
      </c>
      <c r="J71" s="10">
        <v>10.08</v>
      </c>
      <c r="K71" s="10">
        <v>6.04</v>
      </c>
      <c r="L71" s="46">
        <v>5.6</v>
      </c>
      <c r="M71" s="46">
        <v>3.18</v>
      </c>
      <c r="N71" s="46">
        <v>17.87</v>
      </c>
      <c r="O71" s="46">
        <v>7.68</v>
      </c>
      <c r="P71" s="46">
        <v>16.32</v>
      </c>
      <c r="Q71" s="46">
        <v>12.09</v>
      </c>
      <c r="R71" s="46">
        <v>9.0500000000000007</v>
      </c>
      <c r="S71" s="46">
        <v>6.04</v>
      </c>
      <c r="T71" s="46">
        <v>5.37</v>
      </c>
      <c r="U71" s="46">
        <v>5.67</v>
      </c>
      <c r="V71" s="46">
        <v>5.68</v>
      </c>
      <c r="W71" s="46">
        <v>3.87</v>
      </c>
      <c r="X71" s="46">
        <v>8.92</v>
      </c>
      <c r="Y71" s="46">
        <v>8.56</v>
      </c>
      <c r="Z71" s="46">
        <v>5.81</v>
      </c>
      <c r="AA71" s="46">
        <v>5.35</v>
      </c>
      <c r="AB71" s="46">
        <v>6.65</v>
      </c>
      <c r="AC71" s="46">
        <v>4.6500000000000004</v>
      </c>
      <c r="AD71" s="46">
        <v>1.24</v>
      </c>
      <c r="AE71" s="46">
        <v>2.92</v>
      </c>
      <c r="AF71" s="46">
        <v>2.5499999999999998</v>
      </c>
      <c r="AG71" s="46">
        <v>2.89</v>
      </c>
      <c r="AH71" s="46">
        <v>3.59</v>
      </c>
      <c r="AI71" s="46">
        <v>0.48</v>
      </c>
      <c r="AJ71" s="46">
        <v>4.5</v>
      </c>
      <c r="AK71" s="46">
        <v>7.63</v>
      </c>
      <c r="AL71" s="46">
        <v>4.6081659999999998</v>
      </c>
      <c r="AM71" s="46">
        <v>1.9183250000000001</v>
      </c>
      <c r="AN71" s="46">
        <v>3.6597580000000001</v>
      </c>
      <c r="AO71" s="46">
        <v>4.37</v>
      </c>
      <c r="AS71" s="4"/>
    </row>
    <row r="72" spans="1:45" x14ac:dyDescent="0.2">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46"/>
      <c r="AG72" s="46"/>
      <c r="AH72" s="46"/>
      <c r="AI72" s="46"/>
      <c r="AJ72" s="46"/>
      <c r="AK72" s="46"/>
      <c r="AL72" s="46"/>
      <c r="AM72" s="46"/>
      <c r="AN72" s="46"/>
      <c r="AO72" s="46"/>
      <c r="AS72" s="4"/>
    </row>
    <row r="73" spans="1:45" x14ac:dyDescent="0.2">
      <c r="AS73" s="4"/>
    </row>
    <row r="74" spans="1:45" x14ac:dyDescent="0.2">
      <c r="A74" s="7" t="s">
        <v>24</v>
      </c>
      <c r="B74" s="8">
        <f t="shared" ref="B74" si="14">B23</f>
        <v>42643</v>
      </c>
      <c r="C74" s="8">
        <f t="shared" ref="C74:E74" si="15">C23</f>
        <v>42735</v>
      </c>
      <c r="D74" s="8">
        <f t="shared" si="15"/>
        <v>42825</v>
      </c>
      <c r="E74" s="8">
        <f t="shared" si="15"/>
        <v>42916</v>
      </c>
      <c r="F74" s="8">
        <v>43008</v>
      </c>
      <c r="G74" s="8">
        <v>43100</v>
      </c>
      <c r="H74" s="8">
        <v>43190</v>
      </c>
      <c r="I74" s="8">
        <v>43281</v>
      </c>
      <c r="J74" s="8">
        <v>43373</v>
      </c>
      <c r="K74" s="8">
        <f>$K$23</f>
        <v>43465</v>
      </c>
      <c r="L74" s="8">
        <v>43555</v>
      </c>
      <c r="M74" s="8">
        <f t="shared" ref="M74:AO74" si="16">M23</f>
        <v>43646</v>
      </c>
      <c r="N74" s="8">
        <f t="shared" si="16"/>
        <v>43738</v>
      </c>
      <c r="O74" s="8">
        <f t="shared" si="16"/>
        <v>43830</v>
      </c>
      <c r="P74" s="8">
        <f t="shared" si="16"/>
        <v>43921</v>
      </c>
      <c r="Q74" s="8">
        <f t="shared" si="16"/>
        <v>44012</v>
      </c>
      <c r="R74" s="8">
        <f t="shared" si="16"/>
        <v>44104</v>
      </c>
      <c r="S74" s="8">
        <f t="shared" si="16"/>
        <v>44196</v>
      </c>
      <c r="T74" s="8">
        <f t="shared" si="16"/>
        <v>44286</v>
      </c>
      <c r="U74" s="8">
        <f t="shared" si="16"/>
        <v>44377</v>
      </c>
      <c r="V74" s="8">
        <f t="shared" si="16"/>
        <v>44469</v>
      </c>
      <c r="W74" s="8">
        <f t="shared" si="16"/>
        <v>44561</v>
      </c>
      <c r="X74" s="8">
        <f t="shared" si="16"/>
        <v>44651</v>
      </c>
      <c r="Y74" s="8">
        <f t="shared" si="16"/>
        <v>44742</v>
      </c>
      <c r="Z74" s="8">
        <f t="shared" si="16"/>
        <v>44834</v>
      </c>
      <c r="AA74" s="8">
        <f t="shared" si="16"/>
        <v>44926</v>
      </c>
      <c r="AB74" s="8">
        <f t="shared" si="16"/>
        <v>45016</v>
      </c>
      <c r="AC74" s="8">
        <f t="shared" si="16"/>
        <v>45107</v>
      </c>
      <c r="AD74" s="8">
        <f t="shared" si="16"/>
        <v>45199</v>
      </c>
      <c r="AE74" s="8">
        <f t="shared" si="16"/>
        <v>45291</v>
      </c>
      <c r="AF74" s="8">
        <f t="shared" si="16"/>
        <v>45382</v>
      </c>
      <c r="AG74" s="8">
        <f t="shared" si="16"/>
        <v>45473</v>
      </c>
      <c r="AH74" s="8">
        <f t="shared" si="16"/>
        <v>45565</v>
      </c>
      <c r="AI74" s="8">
        <f t="shared" si="16"/>
        <v>45657</v>
      </c>
      <c r="AJ74" s="8">
        <f t="shared" si="16"/>
        <v>45747</v>
      </c>
      <c r="AK74" s="8">
        <f t="shared" si="16"/>
        <v>45838</v>
      </c>
      <c r="AL74" s="8">
        <f t="shared" si="16"/>
        <v>45930</v>
      </c>
      <c r="AM74" s="8">
        <f t="shared" si="16"/>
        <v>46022</v>
      </c>
      <c r="AN74" s="8">
        <f t="shared" si="16"/>
        <v>46112</v>
      </c>
      <c r="AO74" s="8">
        <f t="shared" si="16"/>
        <v>46203</v>
      </c>
      <c r="AS74" s="4"/>
    </row>
    <row r="76" spans="1:45" x14ac:dyDescent="0.2">
      <c r="A76" s="1" t="s">
        <v>7</v>
      </c>
      <c r="B76" s="1">
        <v>27</v>
      </c>
      <c r="C76" s="1">
        <v>28</v>
      </c>
      <c r="D76" s="1">
        <v>31</v>
      </c>
      <c r="E76" s="1">
        <v>32</v>
      </c>
      <c r="F76" s="10">
        <v>32</v>
      </c>
      <c r="G76" s="1">
        <v>32</v>
      </c>
      <c r="H76" s="1">
        <v>32</v>
      </c>
      <c r="I76" s="1">
        <v>32</v>
      </c>
      <c r="J76" s="1">
        <v>33</v>
      </c>
      <c r="K76" s="1">
        <v>33</v>
      </c>
      <c r="L76" s="1">
        <v>33</v>
      </c>
      <c r="M76" s="1">
        <v>34</v>
      </c>
      <c r="N76" s="1">
        <v>31</v>
      </c>
      <c r="O76" s="1">
        <v>32</v>
      </c>
      <c r="P76" s="1">
        <v>30</v>
      </c>
      <c r="Q76" s="1">
        <v>28</v>
      </c>
      <c r="R76" s="1">
        <v>27</v>
      </c>
      <c r="S76" s="1">
        <v>27</v>
      </c>
      <c r="T76" s="1">
        <v>29</v>
      </c>
      <c r="U76" s="1">
        <v>30</v>
      </c>
      <c r="V76" s="1">
        <v>30</v>
      </c>
      <c r="W76" s="1">
        <v>34</v>
      </c>
      <c r="X76" s="1">
        <v>34</v>
      </c>
      <c r="Y76" s="1">
        <v>35</v>
      </c>
      <c r="Z76" s="1">
        <v>36</v>
      </c>
      <c r="AA76" s="1">
        <v>39</v>
      </c>
      <c r="AB76" s="1">
        <v>38</v>
      </c>
      <c r="AC76" s="1">
        <v>40</v>
      </c>
      <c r="AD76" s="1">
        <v>40</v>
      </c>
      <c r="AE76" s="1">
        <v>41</v>
      </c>
      <c r="AF76" s="1">
        <v>41</v>
      </c>
      <c r="AG76" s="1">
        <v>41</v>
      </c>
      <c r="AH76" s="1">
        <v>41</v>
      </c>
      <c r="AI76" s="1">
        <v>42</v>
      </c>
      <c r="AJ76" s="1">
        <v>41</v>
      </c>
      <c r="AK76" s="1">
        <v>39</v>
      </c>
      <c r="AL76" s="1">
        <v>39</v>
      </c>
      <c r="AM76" s="1">
        <v>42</v>
      </c>
      <c r="AN76" s="1">
        <v>42</v>
      </c>
      <c r="AO76" s="1">
        <v>42</v>
      </c>
    </row>
    <row r="78" spans="1:45" x14ac:dyDescent="0.2">
      <c r="A78" s="15" t="s">
        <v>8</v>
      </c>
      <c r="B78" s="1">
        <v>21</v>
      </c>
      <c r="C78" s="1">
        <v>22</v>
      </c>
      <c r="D78" s="1">
        <v>23</v>
      </c>
      <c r="E78" s="1">
        <v>24</v>
      </c>
      <c r="F78" s="1">
        <v>24</v>
      </c>
      <c r="G78" s="1">
        <v>24</v>
      </c>
      <c r="H78" s="1">
        <v>24</v>
      </c>
      <c r="I78" s="1">
        <v>24</v>
      </c>
      <c r="J78" s="1">
        <v>25</v>
      </c>
      <c r="K78" s="1">
        <v>25</v>
      </c>
      <c r="L78" s="1">
        <v>24</v>
      </c>
      <c r="M78" s="1">
        <v>24</v>
      </c>
      <c r="N78">
        <v>22</v>
      </c>
      <c r="O78">
        <v>23</v>
      </c>
      <c r="P78">
        <v>22</v>
      </c>
      <c r="Q78">
        <v>20</v>
      </c>
      <c r="R78">
        <v>18</v>
      </c>
      <c r="S78">
        <v>18</v>
      </c>
      <c r="T78">
        <v>20</v>
      </c>
      <c r="U78">
        <v>20</v>
      </c>
      <c r="V78">
        <v>21</v>
      </c>
      <c r="W78">
        <v>22</v>
      </c>
      <c r="X78">
        <v>22</v>
      </c>
      <c r="Y78">
        <v>22</v>
      </c>
      <c r="Z78">
        <v>23</v>
      </c>
      <c r="AA78">
        <v>24</v>
      </c>
      <c r="AB78">
        <v>24</v>
      </c>
      <c r="AC78">
        <v>24</v>
      </c>
      <c r="AD78">
        <v>24</v>
      </c>
      <c r="AE78">
        <v>25</v>
      </c>
      <c r="AF78">
        <v>25</v>
      </c>
      <c r="AG78">
        <v>25</v>
      </c>
      <c r="AH78">
        <v>24</v>
      </c>
      <c r="AI78">
        <v>25</v>
      </c>
      <c r="AJ78">
        <v>23</v>
      </c>
      <c r="AK78">
        <v>22</v>
      </c>
      <c r="AL78">
        <v>21</v>
      </c>
      <c r="AM78">
        <v>23</v>
      </c>
      <c r="AN78">
        <v>23</v>
      </c>
      <c r="AO78">
        <v>24</v>
      </c>
    </row>
    <row r="79" spans="1:45" x14ac:dyDescent="0.2">
      <c r="A79" s="15" t="s">
        <v>95</v>
      </c>
      <c r="B79" s="1">
        <v>4</v>
      </c>
      <c r="C79" s="1">
        <v>4</v>
      </c>
      <c r="D79" s="1">
        <v>4</v>
      </c>
      <c r="E79" s="1">
        <v>4</v>
      </c>
      <c r="F79" s="1">
        <v>4</v>
      </c>
      <c r="G79" s="1">
        <v>4</v>
      </c>
      <c r="H79" s="1">
        <v>4</v>
      </c>
      <c r="I79" s="1">
        <v>4</v>
      </c>
      <c r="J79" s="1">
        <v>4</v>
      </c>
      <c r="K79" s="1">
        <v>4</v>
      </c>
      <c r="L79" s="1">
        <v>5</v>
      </c>
      <c r="M79" s="1">
        <v>6</v>
      </c>
      <c r="N79">
        <v>5</v>
      </c>
      <c r="O79">
        <v>5</v>
      </c>
      <c r="P79">
        <v>4</v>
      </c>
      <c r="Q79">
        <v>3</v>
      </c>
      <c r="R79">
        <v>3</v>
      </c>
      <c r="S79">
        <v>3</v>
      </c>
      <c r="T79">
        <v>3</v>
      </c>
      <c r="U79">
        <v>3</v>
      </c>
      <c r="V79">
        <v>3</v>
      </c>
      <c r="W79">
        <v>3</v>
      </c>
      <c r="X79">
        <v>3</v>
      </c>
      <c r="Y79">
        <v>3</v>
      </c>
      <c r="Z79">
        <v>3</v>
      </c>
      <c r="AA79">
        <v>4</v>
      </c>
      <c r="AB79">
        <v>3</v>
      </c>
      <c r="AC79">
        <v>3</v>
      </c>
      <c r="AD79">
        <v>3</v>
      </c>
      <c r="AE79">
        <v>3</v>
      </c>
      <c r="AF79">
        <v>3</v>
      </c>
      <c r="AG79">
        <v>3</v>
      </c>
      <c r="AH79">
        <v>3</v>
      </c>
      <c r="AI79">
        <v>3</v>
      </c>
      <c r="AJ79">
        <v>3</v>
      </c>
      <c r="AK79">
        <v>3</v>
      </c>
      <c r="AL79">
        <v>3</v>
      </c>
      <c r="AM79">
        <v>3</v>
      </c>
      <c r="AN79">
        <v>3</v>
      </c>
      <c r="AO79">
        <v>3</v>
      </c>
    </row>
    <row r="80" spans="1:45" x14ac:dyDescent="0.2">
      <c r="A80" s="15" t="s">
        <v>9</v>
      </c>
      <c r="B80" s="1">
        <v>1</v>
      </c>
      <c r="C80" s="1">
        <v>1</v>
      </c>
      <c r="D80" s="1">
        <v>2</v>
      </c>
      <c r="E80" s="1">
        <v>2</v>
      </c>
      <c r="F80" s="1">
        <v>2</v>
      </c>
      <c r="G80" s="1">
        <v>2</v>
      </c>
      <c r="H80" s="1">
        <v>2</v>
      </c>
      <c r="I80" s="1">
        <v>2</v>
      </c>
      <c r="J80" s="1">
        <v>2</v>
      </c>
      <c r="K80" s="1">
        <v>2</v>
      </c>
      <c r="L80" s="1">
        <v>2</v>
      </c>
      <c r="M80" s="1">
        <v>2</v>
      </c>
      <c r="N80">
        <v>2</v>
      </c>
      <c r="O80">
        <v>2</v>
      </c>
      <c r="P80">
        <v>2</v>
      </c>
      <c r="Q80">
        <v>2</v>
      </c>
      <c r="R80">
        <v>3</v>
      </c>
      <c r="S80">
        <v>3</v>
      </c>
      <c r="T80">
        <v>3</v>
      </c>
      <c r="U80">
        <v>4</v>
      </c>
      <c r="V80">
        <v>3</v>
      </c>
      <c r="W80">
        <v>5</v>
      </c>
      <c r="X80">
        <v>5</v>
      </c>
      <c r="Y80">
        <v>5</v>
      </c>
      <c r="Z80">
        <v>5</v>
      </c>
      <c r="AA80">
        <v>6</v>
      </c>
      <c r="AB80">
        <v>6</v>
      </c>
      <c r="AC80">
        <v>6</v>
      </c>
      <c r="AD80">
        <v>6</v>
      </c>
      <c r="AE80">
        <v>6</v>
      </c>
      <c r="AF80">
        <v>6</v>
      </c>
      <c r="AG80">
        <v>6</v>
      </c>
      <c r="AH80">
        <v>7</v>
      </c>
      <c r="AI80">
        <v>7</v>
      </c>
      <c r="AJ80">
        <v>8</v>
      </c>
      <c r="AK80">
        <v>8</v>
      </c>
      <c r="AL80">
        <v>8</v>
      </c>
      <c r="AM80">
        <v>9</v>
      </c>
      <c r="AN80">
        <v>9</v>
      </c>
      <c r="AO80">
        <v>9</v>
      </c>
    </row>
    <row r="81" spans="1:41" x14ac:dyDescent="0.2">
      <c r="A81" s="15" t="s">
        <v>10</v>
      </c>
      <c r="B81" s="1">
        <v>1</v>
      </c>
      <c r="C81" s="1">
        <v>1</v>
      </c>
      <c r="D81" s="1">
        <v>2</v>
      </c>
      <c r="E81" s="1">
        <v>2</v>
      </c>
      <c r="F81" s="1">
        <v>2</v>
      </c>
      <c r="G81" s="1">
        <v>2</v>
      </c>
      <c r="H81" s="1">
        <v>2</v>
      </c>
      <c r="I81" s="1">
        <v>2</v>
      </c>
      <c r="J81" s="1">
        <v>2</v>
      </c>
      <c r="K81" s="1">
        <v>2</v>
      </c>
      <c r="L81" s="1">
        <v>2</v>
      </c>
      <c r="M81" s="1">
        <v>2</v>
      </c>
      <c r="N81">
        <v>2</v>
      </c>
      <c r="O81">
        <v>2</v>
      </c>
      <c r="P81">
        <v>2</v>
      </c>
      <c r="Q81">
        <v>2</v>
      </c>
      <c r="R81">
        <v>2</v>
      </c>
      <c r="S81">
        <v>2</v>
      </c>
      <c r="T81">
        <v>2</v>
      </c>
      <c r="U81">
        <v>2</v>
      </c>
      <c r="V81">
        <v>2</v>
      </c>
      <c r="W81">
        <v>3</v>
      </c>
      <c r="X81">
        <v>3</v>
      </c>
      <c r="Y81">
        <v>3</v>
      </c>
      <c r="Z81">
        <v>3</v>
      </c>
      <c r="AA81">
        <v>3</v>
      </c>
      <c r="AB81">
        <v>3</v>
      </c>
      <c r="AC81">
        <v>5</v>
      </c>
      <c r="AD81">
        <v>5</v>
      </c>
      <c r="AE81">
        <v>5</v>
      </c>
      <c r="AF81">
        <v>5</v>
      </c>
      <c r="AG81">
        <v>5</v>
      </c>
      <c r="AH81">
        <v>5</v>
      </c>
      <c r="AI81">
        <v>5</v>
      </c>
      <c r="AJ81">
        <v>5</v>
      </c>
      <c r="AK81">
        <v>4</v>
      </c>
      <c r="AL81">
        <v>5</v>
      </c>
      <c r="AM81">
        <v>5</v>
      </c>
      <c r="AN81">
        <v>5</v>
      </c>
      <c r="AO81">
        <v>4</v>
      </c>
    </row>
    <row r="82" spans="1:41" x14ac:dyDescent="0.2">
      <c r="A82" s="15" t="s">
        <v>30</v>
      </c>
      <c r="B82" s="16" t="s">
        <v>31</v>
      </c>
      <c r="C82" s="16" t="s">
        <v>31</v>
      </c>
      <c r="D82" s="16" t="s">
        <v>31</v>
      </c>
      <c r="E82" s="16" t="s">
        <v>31</v>
      </c>
      <c r="F82" s="16" t="s">
        <v>31</v>
      </c>
      <c r="G82" s="16" t="s">
        <v>31</v>
      </c>
      <c r="H82" s="16" t="s">
        <v>31</v>
      </c>
      <c r="I82" s="16" t="s">
        <v>31</v>
      </c>
      <c r="J82" s="16" t="s">
        <v>31</v>
      </c>
      <c r="K82" s="16" t="s">
        <v>31</v>
      </c>
      <c r="L82" s="16" t="s">
        <v>31</v>
      </c>
      <c r="M82" s="16" t="s">
        <v>31</v>
      </c>
      <c r="N82" s="16" t="s">
        <v>31</v>
      </c>
      <c r="O82" s="16" t="s">
        <v>31</v>
      </c>
      <c r="P82" s="16" t="s">
        <v>31</v>
      </c>
      <c r="Q82">
        <v>1</v>
      </c>
      <c r="R82">
        <v>1</v>
      </c>
      <c r="S82">
        <v>1</v>
      </c>
      <c r="T82">
        <v>1</v>
      </c>
      <c r="U82">
        <v>1</v>
      </c>
      <c r="V82">
        <v>1</v>
      </c>
      <c r="W82">
        <v>1</v>
      </c>
      <c r="X82">
        <v>1</v>
      </c>
      <c r="Y82">
        <v>2</v>
      </c>
      <c r="Z82">
        <v>2</v>
      </c>
      <c r="AA82">
        <v>2</v>
      </c>
      <c r="AB82">
        <v>2</v>
      </c>
      <c r="AC82">
        <v>2</v>
      </c>
      <c r="AD82">
        <v>2</v>
      </c>
      <c r="AE82">
        <v>2</v>
      </c>
      <c r="AF82">
        <v>2</v>
      </c>
      <c r="AG82">
        <v>2</v>
      </c>
      <c r="AH82">
        <v>2</v>
      </c>
      <c r="AI82">
        <v>2</v>
      </c>
      <c r="AJ82">
        <v>2</v>
      </c>
      <c r="AK82">
        <v>2</v>
      </c>
      <c r="AL82">
        <v>2</v>
      </c>
      <c r="AM82">
        <v>2</v>
      </c>
      <c r="AN82">
        <v>2</v>
      </c>
      <c r="AO82">
        <v>2</v>
      </c>
    </row>
    <row r="83" spans="1:41" x14ac:dyDescent="0.2">
      <c r="A83" s="15"/>
    </row>
    <row r="85" spans="1:41" x14ac:dyDescent="0.2">
      <c r="A85" s="7" t="s">
        <v>429</v>
      </c>
      <c r="B85" s="8">
        <f t="shared" ref="B85" si="17">B23</f>
        <v>42643</v>
      </c>
      <c r="C85" s="8">
        <f t="shared" ref="C85:E85" si="18">C23</f>
        <v>42735</v>
      </c>
      <c r="D85" s="8">
        <f t="shared" si="18"/>
        <v>42825</v>
      </c>
      <c r="E85" s="8">
        <f t="shared" si="18"/>
        <v>42916</v>
      </c>
      <c r="F85" s="8">
        <v>43008</v>
      </c>
      <c r="G85" s="8">
        <v>43100</v>
      </c>
      <c r="H85" s="8">
        <v>43190</v>
      </c>
      <c r="I85" s="8">
        <v>43281</v>
      </c>
      <c r="J85" s="8">
        <v>43373</v>
      </c>
      <c r="K85" s="8">
        <f>$K$23</f>
        <v>43465</v>
      </c>
      <c r="L85" s="8">
        <v>43555</v>
      </c>
      <c r="M85" s="8">
        <f t="shared" ref="M85:AO85" si="19">M23</f>
        <v>43646</v>
      </c>
      <c r="N85" s="8">
        <f t="shared" si="19"/>
        <v>43738</v>
      </c>
      <c r="O85" s="8">
        <f t="shared" si="19"/>
        <v>43830</v>
      </c>
      <c r="P85" s="8">
        <f t="shared" si="19"/>
        <v>43921</v>
      </c>
      <c r="Q85" s="8">
        <f t="shared" si="19"/>
        <v>44012</v>
      </c>
      <c r="R85" s="8">
        <f t="shared" si="19"/>
        <v>44104</v>
      </c>
      <c r="S85" s="8">
        <f t="shared" si="19"/>
        <v>44196</v>
      </c>
      <c r="T85" s="8">
        <f t="shared" si="19"/>
        <v>44286</v>
      </c>
      <c r="U85" s="8">
        <f t="shared" si="19"/>
        <v>44377</v>
      </c>
      <c r="V85" s="8">
        <f t="shared" si="19"/>
        <v>44469</v>
      </c>
      <c r="W85" s="8">
        <f t="shared" si="19"/>
        <v>44561</v>
      </c>
      <c r="X85" s="8">
        <f t="shared" si="19"/>
        <v>44651</v>
      </c>
      <c r="Y85" s="8">
        <f t="shared" si="19"/>
        <v>44742</v>
      </c>
      <c r="Z85" s="8">
        <f t="shared" si="19"/>
        <v>44834</v>
      </c>
      <c r="AA85" s="8">
        <f t="shared" si="19"/>
        <v>44926</v>
      </c>
      <c r="AB85" s="8">
        <f t="shared" si="19"/>
        <v>45016</v>
      </c>
      <c r="AC85" s="8">
        <f t="shared" si="19"/>
        <v>45107</v>
      </c>
      <c r="AD85" s="8">
        <f t="shared" si="19"/>
        <v>45199</v>
      </c>
      <c r="AE85" s="8">
        <f t="shared" si="19"/>
        <v>45291</v>
      </c>
      <c r="AF85" s="8">
        <f t="shared" si="19"/>
        <v>45382</v>
      </c>
      <c r="AG85" s="8">
        <f t="shared" si="19"/>
        <v>45473</v>
      </c>
      <c r="AH85" s="8">
        <f t="shared" si="19"/>
        <v>45565</v>
      </c>
      <c r="AI85" s="8">
        <f t="shared" si="19"/>
        <v>45657</v>
      </c>
      <c r="AJ85" s="8">
        <f t="shared" si="19"/>
        <v>45747</v>
      </c>
      <c r="AK85" s="8">
        <f t="shared" si="19"/>
        <v>45838</v>
      </c>
      <c r="AL85" s="8">
        <f t="shared" si="19"/>
        <v>45930</v>
      </c>
      <c r="AM85" s="8">
        <f t="shared" si="19"/>
        <v>46022</v>
      </c>
      <c r="AN85" s="8">
        <f t="shared" si="19"/>
        <v>46112</v>
      </c>
      <c r="AO85" s="8">
        <f t="shared" si="19"/>
        <v>46203</v>
      </c>
    </row>
    <row r="87" spans="1:41" x14ac:dyDescent="0.2">
      <c r="A87" s="1" t="s">
        <v>7</v>
      </c>
      <c r="B87" s="10">
        <v>83.66</v>
      </c>
      <c r="C87" s="10">
        <v>75.909499999999994</v>
      </c>
      <c r="D87" s="10">
        <v>88.197800000000001</v>
      </c>
      <c r="E87" s="10">
        <v>87.564999999999998</v>
      </c>
      <c r="F87" s="10">
        <v>87.49</v>
      </c>
      <c r="G87" s="10">
        <v>87.87</v>
      </c>
      <c r="H87" s="10">
        <v>83.25</v>
      </c>
      <c r="I87" s="10">
        <v>86.4</v>
      </c>
      <c r="J87" s="10">
        <v>89.92</v>
      </c>
      <c r="K87" s="10">
        <v>93.96</v>
      </c>
      <c r="L87" s="46">
        <v>94.4</v>
      </c>
      <c r="M87" s="46">
        <v>96.82</v>
      </c>
      <c r="N87" s="46">
        <v>82.13</v>
      </c>
      <c r="O87" s="46">
        <v>92.32</v>
      </c>
      <c r="P87" s="46">
        <v>83.68</v>
      </c>
      <c r="Q87" s="46">
        <v>87.91</v>
      </c>
      <c r="R87" s="46">
        <v>90.95</v>
      </c>
      <c r="S87" s="46">
        <v>93.96</v>
      </c>
      <c r="T87" s="46">
        <v>94.63</v>
      </c>
      <c r="U87" s="46">
        <v>94.33</v>
      </c>
      <c r="V87" s="46">
        <v>94.32</v>
      </c>
      <c r="W87" s="46">
        <v>96.13</v>
      </c>
      <c r="X87" s="46">
        <v>91.08</v>
      </c>
      <c r="Y87" s="46">
        <v>91.44</v>
      </c>
      <c r="Z87" s="46">
        <v>94.19</v>
      </c>
      <c r="AA87" s="46">
        <v>94.65</v>
      </c>
      <c r="AB87" s="46">
        <v>93.35</v>
      </c>
      <c r="AC87" s="46">
        <v>95.35</v>
      </c>
      <c r="AD87" s="46">
        <v>98.76</v>
      </c>
      <c r="AE87" s="46">
        <v>97.08</v>
      </c>
      <c r="AF87" s="46">
        <v>97.45</v>
      </c>
      <c r="AG87" s="46">
        <v>97.11</v>
      </c>
      <c r="AH87" s="46">
        <v>96.41</v>
      </c>
      <c r="AI87" s="46">
        <v>99.52</v>
      </c>
      <c r="AJ87" s="46">
        <v>95.498999999999995</v>
      </c>
      <c r="AK87" s="46">
        <v>92.36</v>
      </c>
      <c r="AL87" s="46">
        <v>95.391834000000003</v>
      </c>
      <c r="AM87" s="46">
        <v>98.081674000000007</v>
      </c>
      <c r="AN87" s="46">
        <v>96.340242000000003</v>
      </c>
      <c r="AO87" s="46">
        <v>95.63</v>
      </c>
    </row>
    <row r="88" spans="1:41" x14ac:dyDescent="0.2">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46"/>
      <c r="AD88" s="46"/>
      <c r="AE88" s="46"/>
      <c r="AF88" s="46"/>
      <c r="AG88" s="46"/>
      <c r="AH88" s="46"/>
      <c r="AI88" s="46"/>
      <c r="AJ88" s="46"/>
      <c r="AK88" s="46"/>
      <c r="AL88" s="46"/>
      <c r="AM88" s="46"/>
      <c r="AN88" s="46"/>
      <c r="AO88" s="46"/>
    </row>
    <row r="89" spans="1:41" ht="19" x14ac:dyDescent="0.2">
      <c r="A89" s="15" t="s">
        <v>464</v>
      </c>
      <c r="B89" s="10">
        <v>3.56</v>
      </c>
      <c r="C89" s="10">
        <v>2.63</v>
      </c>
      <c r="D89" s="10">
        <v>2.9994999999999998</v>
      </c>
      <c r="E89" s="10">
        <v>2.4390000000000001</v>
      </c>
      <c r="F89" s="10">
        <v>2.12</v>
      </c>
      <c r="G89" s="10">
        <v>3.17</v>
      </c>
      <c r="H89" s="10">
        <v>3.37</v>
      </c>
      <c r="I89" s="10">
        <v>4.0599999999999996</v>
      </c>
      <c r="J89" s="10">
        <v>4.92</v>
      </c>
      <c r="K89" s="10">
        <v>4.92</v>
      </c>
      <c r="L89" s="46">
        <v>5.32</v>
      </c>
      <c r="M89" s="46">
        <v>6.72</v>
      </c>
      <c r="N89" s="46">
        <v>0.45</v>
      </c>
      <c r="O89" s="46">
        <v>1.02</v>
      </c>
      <c r="P89" s="46">
        <v>3.39</v>
      </c>
      <c r="Q89" s="46">
        <v>2.95</v>
      </c>
      <c r="R89" s="46">
        <v>3.57</v>
      </c>
      <c r="S89" s="46">
        <v>5.95</v>
      </c>
      <c r="T89" s="46">
        <v>5.34</v>
      </c>
      <c r="U89" s="46">
        <v>5.93</v>
      </c>
      <c r="V89" s="46">
        <v>5.39</v>
      </c>
      <c r="W89" s="46">
        <v>5.31</v>
      </c>
      <c r="X89" s="46">
        <v>4.8099999999999996</v>
      </c>
      <c r="Y89" s="46">
        <v>2.94</v>
      </c>
      <c r="Z89" s="46">
        <v>3.09</v>
      </c>
      <c r="AA89" s="46">
        <v>2.82</v>
      </c>
      <c r="AB89" s="46">
        <v>2.34</v>
      </c>
      <c r="AC89" s="46">
        <v>2.46</v>
      </c>
      <c r="AD89" s="46">
        <v>2.91</v>
      </c>
      <c r="AE89" s="46">
        <v>2.76</v>
      </c>
      <c r="AF89" s="46">
        <v>2.72</v>
      </c>
      <c r="AG89" s="46">
        <v>2.65</v>
      </c>
      <c r="AH89" s="46">
        <v>2.2999999999999998</v>
      </c>
      <c r="AI89" s="46">
        <v>2.38</v>
      </c>
      <c r="AJ89" s="46">
        <v>2.0699999999999998</v>
      </c>
      <c r="AK89" s="46">
        <v>2.19</v>
      </c>
      <c r="AL89" s="46">
        <v>1.7146030000000001</v>
      </c>
      <c r="AM89" s="46">
        <v>1.62575</v>
      </c>
      <c r="AN89" s="46">
        <v>1.4264129999999999</v>
      </c>
      <c r="AO89" s="46">
        <v>2.2000000000000002</v>
      </c>
    </row>
    <row r="90" spans="1:41" x14ac:dyDescent="0.2">
      <c r="A90" s="15" t="s">
        <v>13</v>
      </c>
      <c r="B90" s="10">
        <v>29.91</v>
      </c>
      <c r="C90" s="10">
        <v>24.858899999999998</v>
      </c>
      <c r="D90" s="10">
        <v>26.377400000000002</v>
      </c>
      <c r="E90" s="10">
        <v>22.501000000000001</v>
      </c>
      <c r="F90" s="10">
        <v>23.67</v>
      </c>
      <c r="G90" s="10">
        <v>24.74</v>
      </c>
      <c r="H90" s="10">
        <v>25.17</v>
      </c>
      <c r="I90" s="10">
        <v>23.94</v>
      </c>
      <c r="J90" s="10">
        <v>21.21</v>
      </c>
      <c r="K90" s="10">
        <v>23.27</v>
      </c>
      <c r="L90" s="46">
        <v>20.84</v>
      </c>
      <c r="M90" s="46">
        <v>17.079999999999998</v>
      </c>
      <c r="N90" s="46">
        <v>14.19</v>
      </c>
      <c r="O90" s="46">
        <v>16.190000000000001</v>
      </c>
      <c r="P90" s="46">
        <v>11.3</v>
      </c>
      <c r="Q90" s="46">
        <v>13.02</v>
      </c>
      <c r="R90" s="46">
        <v>12.77</v>
      </c>
      <c r="S90" s="46">
        <v>12.61</v>
      </c>
      <c r="T90" s="46">
        <v>12.81</v>
      </c>
      <c r="U90" s="46">
        <v>11.95</v>
      </c>
      <c r="V90" s="46">
        <v>10.98</v>
      </c>
      <c r="W90" s="46">
        <v>11.49</v>
      </c>
      <c r="X90" s="46">
        <v>10.52</v>
      </c>
      <c r="Y90" s="46">
        <v>14.31</v>
      </c>
      <c r="Z90" s="46">
        <v>14.12</v>
      </c>
      <c r="AA90" s="46">
        <v>14.88</v>
      </c>
      <c r="AB90" s="46">
        <v>14.51</v>
      </c>
      <c r="AC90" s="46">
        <v>11.85</v>
      </c>
      <c r="AD90" s="46">
        <v>11.59</v>
      </c>
      <c r="AE90" s="46">
        <v>14.63</v>
      </c>
      <c r="AF90" s="46">
        <v>14.26</v>
      </c>
      <c r="AG90" s="46">
        <v>14.67</v>
      </c>
      <c r="AH90" s="46">
        <v>17.68</v>
      </c>
      <c r="AI90" s="46">
        <v>17.87</v>
      </c>
      <c r="AJ90" s="46">
        <v>14.659000000000001</v>
      </c>
      <c r="AK90" s="46">
        <v>16.260000000000002</v>
      </c>
      <c r="AL90" s="46">
        <v>17.917432000000002</v>
      </c>
      <c r="AM90" s="46">
        <v>16.580725000000001</v>
      </c>
      <c r="AN90" s="46">
        <v>16.558539</v>
      </c>
      <c r="AO90" s="46">
        <v>15.96</v>
      </c>
    </row>
    <row r="91" spans="1:41" x14ac:dyDescent="0.2">
      <c r="A91" s="15" t="s">
        <v>14</v>
      </c>
      <c r="B91" s="10">
        <v>19.3</v>
      </c>
      <c r="C91" s="10">
        <v>16.21</v>
      </c>
      <c r="D91" s="10">
        <v>18.625299999999999</v>
      </c>
      <c r="E91" s="10">
        <v>21.9</v>
      </c>
      <c r="F91" s="10">
        <v>22.42</v>
      </c>
      <c r="G91" s="10">
        <v>20.94</v>
      </c>
      <c r="H91" s="10">
        <v>18.989999999999998</v>
      </c>
      <c r="I91" s="10">
        <v>20.78</v>
      </c>
      <c r="J91" s="10">
        <v>20.61</v>
      </c>
      <c r="K91" s="10">
        <v>21.04</v>
      </c>
      <c r="L91" s="46">
        <v>23.17</v>
      </c>
      <c r="M91" s="46">
        <v>22.21</v>
      </c>
      <c r="N91" s="46">
        <v>20.72</v>
      </c>
      <c r="O91" s="46">
        <v>22.95</v>
      </c>
      <c r="P91" s="46">
        <v>20.190000000000001</v>
      </c>
      <c r="Q91" s="46">
        <v>18.52</v>
      </c>
      <c r="R91" s="46">
        <v>16.47</v>
      </c>
      <c r="S91" s="46">
        <v>15.7</v>
      </c>
      <c r="T91" s="46">
        <v>15.87</v>
      </c>
      <c r="U91" s="46">
        <v>16.89</v>
      </c>
      <c r="V91" s="46">
        <v>23.23</v>
      </c>
      <c r="W91" s="46">
        <v>22.53</v>
      </c>
      <c r="X91" s="46">
        <v>22.85</v>
      </c>
      <c r="Y91" s="46">
        <v>25.07</v>
      </c>
      <c r="Z91" s="46">
        <v>26.48</v>
      </c>
      <c r="AA91" s="46">
        <v>23.75</v>
      </c>
      <c r="AB91" s="46">
        <v>21.72</v>
      </c>
      <c r="AC91" s="46">
        <v>20.49</v>
      </c>
      <c r="AD91" s="46">
        <v>20.95</v>
      </c>
      <c r="AE91" s="46">
        <v>20.92</v>
      </c>
      <c r="AF91" s="46">
        <v>20.74</v>
      </c>
      <c r="AG91" s="46">
        <v>19.920000000000002</v>
      </c>
      <c r="AH91" s="46">
        <v>22.01</v>
      </c>
      <c r="AI91" s="46">
        <v>22.25</v>
      </c>
      <c r="AJ91" s="46">
        <v>21.71</v>
      </c>
      <c r="AK91" s="46">
        <v>17.420000000000002</v>
      </c>
      <c r="AL91" s="46">
        <v>18.36355</v>
      </c>
      <c r="AM91" s="46">
        <v>18.696221000000001</v>
      </c>
      <c r="AN91" s="46">
        <v>18.000433999999998</v>
      </c>
      <c r="AO91" s="46">
        <v>13.48</v>
      </c>
    </row>
    <row r="92" spans="1:41" x14ac:dyDescent="0.2">
      <c r="A92" s="15" t="s">
        <v>15</v>
      </c>
      <c r="B92" s="10">
        <v>5.89</v>
      </c>
      <c r="C92" s="10">
        <v>4.8499999999999996</v>
      </c>
      <c r="D92" s="10">
        <v>5.1100000000000003</v>
      </c>
      <c r="E92" s="10">
        <v>5.2809999999999997</v>
      </c>
      <c r="F92" s="10">
        <v>5.01</v>
      </c>
      <c r="G92" s="10">
        <v>7.19</v>
      </c>
      <c r="H92" s="10">
        <v>5.95</v>
      </c>
      <c r="I92" s="10">
        <v>6.13</v>
      </c>
      <c r="J92" s="10">
        <v>6.83</v>
      </c>
      <c r="K92" s="10">
        <v>7.43</v>
      </c>
      <c r="L92" s="46">
        <v>8.17</v>
      </c>
      <c r="M92" s="46">
        <v>8.44</v>
      </c>
      <c r="N92" s="46">
        <v>6.5</v>
      </c>
      <c r="O92" s="46">
        <v>6.23</v>
      </c>
      <c r="P92" s="46">
        <v>5.97</v>
      </c>
      <c r="Q92" s="46">
        <v>7.41</v>
      </c>
      <c r="R92" s="46">
        <v>8.16</v>
      </c>
      <c r="S92" s="46">
        <v>8.33</v>
      </c>
      <c r="T92" s="46">
        <v>8.24</v>
      </c>
      <c r="U92" s="46">
        <v>6.63</v>
      </c>
      <c r="V92" s="46">
        <v>7</v>
      </c>
      <c r="W92" s="46">
        <v>7.27</v>
      </c>
      <c r="X92" s="46">
        <v>7.07</v>
      </c>
      <c r="Y92" s="46">
        <v>2.23</v>
      </c>
      <c r="Z92" s="46">
        <v>2.71</v>
      </c>
      <c r="AA92" s="46">
        <v>4.0999999999999996</v>
      </c>
      <c r="AB92" s="46">
        <v>5.62</v>
      </c>
      <c r="AC92" s="46">
        <v>5.7</v>
      </c>
      <c r="AD92" s="46">
        <v>6.28</v>
      </c>
      <c r="AE92" s="46">
        <v>5.61</v>
      </c>
      <c r="AF92" s="46">
        <v>5.98</v>
      </c>
      <c r="AG92" s="46">
        <v>6.72</v>
      </c>
      <c r="AH92" s="46">
        <v>5.19</v>
      </c>
      <c r="AI92" s="46">
        <v>5.36</v>
      </c>
      <c r="AJ92" s="46">
        <v>4.49</v>
      </c>
      <c r="AK92" s="46">
        <v>3.77</v>
      </c>
      <c r="AL92" s="46">
        <v>6.2492219999999996</v>
      </c>
      <c r="AM92" s="46">
        <v>7.0880559999999999</v>
      </c>
      <c r="AN92" s="46">
        <v>6.8387390000000003</v>
      </c>
      <c r="AO92" s="46">
        <v>8.1999999999999993</v>
      </c>
    </row>
    <row r="93" spans="1:41" x14ac:dyDescent="0.2">
      <c r="A93" s="15" t="s">
        <v>16</v>
      </c>
      <c r="B93" s="10">
        <v>4.16</v>
      </c>
      <c r="C93" s="10">
        <v>3.31</v>
      </c>
      <c r="D93" s="10">
        <v>7.21</v>
      </c>
      <c r="E93" s="10">
        <v>7.8680000000000003</v>
      </c>
      <c r="F93" s="10">
        <v>7.39</v>
      </c>
      <c r="G93" s="10">
        <v>5.86</v>
      </c>
      <c r="H93" s="10">
        <v>5.56</v>
      </c>
      <c r="I93" s="10">
        <v>6.76</v>
      </c>
      <c r="J93" s="10">
        <v>7.45</v>
      </c>
      <c r="K93" s="10">
        <v>6.2</v>
      </c>
      <c r="L93" s="46">
        <v>6.91</v>
      </c>
      <c r="M93" s="46">
        <v>11.54</v>
      </c>
      <c r="N93" s="46">
        <v>12.46</v>
      </c>
      <c r="O93" s="46">
        <v>13.66</v>
      </c>
      <c r="P93" s="46">
        <v>10.33</v>
      </c>
      <c r="Q93" s="46">
        <v>11.45</v>
      </c>
      <c r="R93" s="46">
        <v>15.67</v>
      </c>
      <c r="S93" s="46">
        <v>19.329999999999998</v>
      </c>
      <c r="T93" s="46">
        <v>17.79</v>
      </c>
      <c r="U93" s="46">
        <v>18.36</v>
      </c>
      <c r="V93" s="46">
        <v>12.65</v>
      </c>
      <c r="W93" s="46">
        <v>14.36</v>
      </c>
      <c r="X93" s="46">
        <v>13.55</v>
      </c>
      <c r="Y93" s="46">
        <v>14.33</v>
      </c>
      <c r="Z93" s="46">
        <v>14.35</v>
      </c>
      <c r="AA93" s="46">
        <v>14.48</v>
      </c>
      <c r="AB93" s="46">
        <v>14.07</v>
      </c>
      <c r="AC93" s="46">
        <v>17.84</v>
      </c>
      <c r="AD93" s="46">
        <v>17.559999999999999</v>
      </c>
      <c r="AE93" s="46">
        <v>18.100000000000001</v>
      </c>
      <c r="AF93" s="46">
        <v>19.559999999999999</v>
      </c>
      <c r="AG93" s="46">
        <v>16.850000000000001</v>
      </c>
      <c r="AH93" s="46">
        <v>18.54</v>
      </c>
      <c r="AI93" s="46">
        <v>19.47</v>
      </c>
      <c r="AJ93" s="46">
        <v>23.29</v>
      </c>
      <c r="AK93" s="46">
        <v>23.98</v>
      </c>
      <c r="AL93" s="46">
        <v>24.012923000000001</v>
      </c>
      <c r="AM93" s="46">
        <v>24.703009999999999</v>
      </c>
      <c r="AN93" s="46">
        <v>23.467721000000001</v>
      </c>
      <c r="AO93" s="46">
        <v>24.65</v>
      </c>
    </row>
    <row r="94" spans="1:41" x14ac:dyDescent="0.2">
      <c r="A94" s="15" t="s">
        <v>88</v>
      </c>
      <c r="B94" s="16" t="s">
        <v>31</v>
      </c>
      <c r="C94" s="16" t="s">
        <v>31</v>
      </c>
      <c r="D94" s="16" t="s">
        <v>31</v>
      </c>
      <c r="E94" s="16" t="s">
        <v>31</v>
      </c>
      <c r="F94" s="16" t="s">
        <v>31</v>
      </c>
      <c r="G94" s="16" t="s">
        <v>31</v>
      </c>
      <c r="H94" s="16" t="s">
        <v>31</v>
      </c>
      <c r="I94" s="16" t="s">
        <v>31</v>
      </c>
      <c r="J94" s="16" t="s">
        <v>31</v>
      </c>
      <c r="K94" s="16" t="s">
        <v>31</v>
      </c>
      <c r="L94" s="16" t="s">
        <v>31</v>
      </c>
      <c r="M94" s="16" t="s">
        <v>31</v>
      </c>
      <c r="N94" s="16" t="s">
        <v>31</v>
      </c>
      <c r="O94" s="16" t="s">
        <v>31</v>
      </c>
      <c r="P94" s="16" t="s">
        <v>31</v>
      </c>
      <c r="Q94" s="16" t="s">
        <v>31</v>
      </c>
      <c r="R94" s="16" t="s">
        <v>31</v>
      </c>
      <c r="S94" s="16" t="s">
        <v>31</v>
      </c>
      <c r="T94" s="16" t="s">
        <v>31</v>
      </c>
      <c r="U94" s="16" t="s">
        <v>31</v>
      </c>
      <c r="V94" s="16" t="s">
        <v>31</v>
      </c>
      <c r="W94" s="16" t="s">
        <v>31</v>
      </c>
      <c r="X94" s="16" t="s">
        <v>31</v>
      </c>
      <c r="Y94" s="16" t="s">
        <v>31</v>
      </c>
      <c r="Z94" s="16" t="s">
        <v>31</v>
      </c>
      <c r="AA94" s="16" t="s">
        <v>31</v>
      </c>
      <c r="AB94" s="16" t="s">
        <v>31</v>
      </c>
      <c r="AC94" s="16" t="s">
        <v>31</v>
      </c>
      <c r="AD94" s="16" t="s">
        <v>31</v>
      </c>
      <c r="AE94" s="16" t="s">
        <v>31</v>
      </c>
      <c r="AF94" s="16" t="s">
        <v>31</v>
      </c>
      <c r="AG94" s="16" t="s">
        <v>31</v>
      </c>
      <c r="AH94" s="16" t="s">
        <v>31</v>
      </c>
      <c r="AI94" s="16" t="s">
        <v>31</v>
      </c>
      <c r="AJ94" s="16" t="s">
        <v>31</v>
      </c>
      <c r="AK94" s="16" t="s">
        <v>31</v>
      </c>
      <c r="AL94" s="16" t="s">
        <v>31</v>
      </c>
      <c r="AM94" s="16" t="s">
        <v>31</v>
      </c>
      <c r="AN94" s="16" t="s">
        <v>31</v>
      </c>
      <c r="AO94" s="16" t="s">
        <v>31</v>
      </c>
    </row>
    <row r="95" spans="1:41" x14ac:dyDescent="0.2">
      <c r="A95" s="15" t="s">
        <v>17</v>
      </c>
      <c r="B95" s="10">
        <v>2.0699999999999998</v>
      </c>
      <c r="C95" s="10">
        <v>2.48</v>
      </c>
      <c r="D95" s="10">
        <v>2.04</v>
      </c>
      <c r="E95" s="10">
        <v>2.2090000000000001</v>
      </c>
      <c r="F95" s="10">
        <v>2.4900000000000002</v>
      </c>
      <c r="G95" s="10">
        <v>1.41</v>
      </c>
      <c r="H95" s="10">
        <v>0.84</v>
      </c>
      <c r="I95" s="10">
        <v>2.2799999999999998</v>
      </c>
      <c r="J95" s="10">
        <v>2.94</v>
      </c>
      <c r="K95" s="10">
        <v>3.33</v>
      </c>
      <c r="L95" s="10">
        <v>3.58</v>
      </c>
      <c r="M95" s="10">
        <v>5</v>
      </c>
      <c r="N95" s="10">
        <v>4.9400000000000004</v>
      </c>
      <c r="O95" s="10">
        <v>5.74</v>
      </c>
      <c r="P95" s="10">
        <v>2.85</v>
      </c>
      <c r="Q95" s="10">
        <v>3.81</v>
      </c>
      <c r="R95" s="16" t="s">
        <v>31</v>
      </c>
      <c r="S95" s="16" t="s">
        <v>31</v>
      </c>
      <c r="T95" s="16" t="s">
        <v>31</v>
      </c>
      <c r="U95" s="16" t="s">
        <v>31</v>
      </c>
      <c r="V95" s="16" t="s">
        <v>31</v>
      </c>
      <c r="W95" s="16" t="s">
        <v>31</v>
      </c>
      <c r="X95" s="16" t="s">
        <v>31</v>
      </c>
      <c r="Y95" s="16" t="s">
        <v>31</v>
      </c>
      <c r="Z95" s="16" t="s">
        <v>31</v>
      </c>
      <c r="AA95" s="10">
        <v>2.0499999999999998</v>
      </c>
      <c r="AB95" s="10">
        <v>2.13</v>
      </c>
      <c r="AC95" s="46">
        <v>3.04</v>
      </c>
      <c r="AD95" s="46">
        <v>2.4300000000000002</v>
      </c>
      <c r="AE95" s="46">
        <v>2.48</v>
      </c>
      <c r="AF95" s="46">
        <v>2.5</v>
      </c>
      <c r="AG95" s="46">
        <v>2.1800000000000002</v>
      </c>
      <c r="AH95" s="16" t="s">
        <v>31</v>
      </c>
      <c r="AI95" s="16" t="s">
        <v>31</v>
      </c>
      <c r="AJ95" s="16" t="s">
        <v>31</v>
      </c>
      <c r="AK95" s="16" t="s">
        <v>31</v>
      </c>
      <c r="AL95" s="16" t="s">
        <v>31</v>
      </c>
      <c r="AM95" s="16" t="s">
        <v>31</v>
      </c>
      <c r="AN95" s="16" t="s">
        <v>31</v>
      </c>
      <c r="AO95" s="16" t="s">
        <v>31</v>
      </c>
    </row>
    <row r="96" spans="1:41" x14ac:dyDescent="0.2">
      <c r="A96" s="15" t="s">
        <v>18</v>
      </c>
      <c r="B96" s="10">
        <v>8.02</v>
      </c>
      <c r="C96" s="10">
        <v>9.4542999999999999</v>
      </c>
      <c r="D96" s="10">
        <v>10.9756</v>
      </c>
      <c r="E96" s="10">
        <v>9.8770000000000007</v>
      </c>
      <c r="F96" s="10">
        <v>9.4</v>
      </c>
      <c r="G96" s="10">
        <v>9.6</v>
      </c>
      <c r="H96" s="10">
        <v>9.3000000000000007</v>
      </c>
      <c r="I96" s="10">
        <v>7.85</v>
      </c>
      <c r="J96" s="10">
        <v>10.3</v>
      </c>
      <c r="K96" s="10">
        <v>10.96</v>
      </c>
      <c r="L96" s="10">
        <v>10.81</v>
      </c>
      <c r="M96" s="10">
        <v>11.25</v>
      </c>
      <c r="N96" s="10">
        <v>9.92</v>
      </c>
      <c r="O96" s="10">
        <v>12.28</v>
      </c>
      <c r="P96" s="10">
        <v>11.82</v>
      </c>
      <c r="Q96" s="10">
        <v>11.44</v>
      </c>
      <c r="R96" s="10">
        <v>12.55</v>
      </c>
      <c r="S96" s="10">
        <v>14.53</v>
      </c>
      <c r="T96" s="10">
        <v>18.59</v>
      </c>
      <c r="U96" s="10">
        <v>19.45</v>
      </c>
      <c r="V96" s="10">
        <v>20.2</v>
      </c>
      <c r="W96" s="10">
        <v>18.61</v>
      </c>
      <c r="X96" s="10">
        <v>16.440000000000001</v>
      </c>
      <c r="Y96" s="10">
        <v>14.37</v>
      </c>
      <c r="Z96" s="10">
        <v>14.31</v>
      </c>
      <c r="AA96" s="10">
        <v>12.6</v>
      </c>
      <c r="AB96" s="10">
        <v>12.04</v>
      </c>
      <c r="AC96" s="46">
        <v>12.56</v>
      </c>
      <c r="AD96" s="46">
        <v>14.2</v>
      </c>
      <c r="AE96" s="46">
        <v>13.89</v>
      </c>
      <c r="AF96" s="46">
        <v>14.71</v>
      </c>
      <c r="AG96" s="46">
        <v>15.49</v>
      </c>
      <c r="AH96" s="46">
        <v>12</v>
      </c>
      <c r="AI96" s="46">
        <v>10.86</v>
      </c>
      <c r="AJ96" s="46">
        <v>8.9700000000000006</v>
      </c>
      <c r="AK96" s="46">
        <v>8.85</v>
      </c>
      <c r="AL96" s="46">
        <v>8.4627879999999998</v>
      </c>
      <c r="AM96" s="46">
        <v>8.9268850000000004</v>
      </c>
      <c r="AN96" s="46">
        <v>11.090009999999999</v>
      </c>
      <c r="AO96" s="46">
        <v>12.82</v>
      </c>
    </row>
    <row r="97" spans="1:41" x14ac:dyDescent="0.2">
      <c r="A97" s="15" t="s">
        <v>20</v>
      </c>
      <c r="B97" s="10">
        <v>7.84</v>
      </c>
      <c r="C97" s="10">
        <v>7.0362999999999998</v>
      </c>
      <c r="D97" s="10">
        <v>7.29</v>
      </c>
      <c r="E97" s="10">
        <v>7.7779999999999996</v>
      </c>
      <c r="F97" s="10">
        <v>7.14</v>
      </c>
      <c r="G97" s="10">
        <v>7</v>
      </c>
      <c r="H97" s="10">
        <v>6.36</v>
      </c>
      <c r="I97" s="10">
        <v>5.984</v>
      </c>
      <c r="J97" s="10">
        <v>6.78</v>
      </c>
      <c r="K97" s="10">
        <v>7.6</v>
      </c>
      <c r="L97" s="10">
        <v>6.84</v>
      </c>
      <c r="M97" s="10">
        <v>6.11</v>
      </c>
      <c r="N97" s="10">
        <v>5.99</v>
      </c>
      <c r="O97" s="10">
        <v>6.57</v>
      </c>
      <c r="P97" s="10">
        <v>7.62</v>
      </c>
      <c r="Q97" s="10">
        <v>10.83</v>
      </c>
      <c r="R97" s="10">
        <v>13.62</v>
      </c>
      <c r="S97" s="10">
        <v>10.79</v>
      </c>
      <c r="T97" s="10">
        <v>9.6199999999999992</v>
      </c>
      <c r="U97" s="10">
        <v>9.02</v>
      </c>
      <c r="V97" s="10">
        <v>8.49</v>
      </c>
      <c r="W97" s="10">
        <v>7.79</v>
      </c>
      <c r="X97" s="10">
        <v>6.88</v>
      </c>
      <c r="Y97" s="10">
        <v>5.81</v>
      </c>
      <c r="Z97" s="10">
        <v>6.64</v>
      </c>
      <c r="AA97" s="10">
        <v>8.08</v>
      </c>
      <c r="AB97" s="10">
        <v>10.01</v>
      </c>
      <c r="AC97" s="46">
        <v>11.36</v>
      </c>
      <c r="AD97" s="46">
        <v>12.12</v>
      </c>
      <c r="AE97" s="46">
        <v>11.4</v>
      </c>
      <c r="AF97" s="46">
        <v>9.8699999999999992</v>
      </c>
      <c r="AG97" s="46">
        <v>8.93</v>
      </c>
      <c r="AH97" s="46">
        <v>8.83</v>
      </c>
      <c r="AI97" s="46">
        <v>8.1999999999999993</v>
      </c>
      <c r="AJ97" s="46">
        <v>8.11</v>
      </c>
      <c r="AK97" s="46">
        <v>7.62</v>
      </c>
      <c r="AL97" s="46">
        <v>7.6589289999999997</v>
      </c>
      <c r="AM97" s="46">
        <v>9.0697340000000004</v>
      </c>
      <c r="AN97" s="46">
        <v>10.237211</v>
      </c>
      <c r="AO97" s="46">
        <v>10.66</v>
      </c>
    </row>
    <row r="98" spans="1:41" x14ac:dyDescent="0.2">
      <c r="A98" s="15" t="s">
        <v>21</v>
      </c>
      <c r="B98" s="16" t="s">
        <v>31</v>
      </c>
      <c r="C98" s="16" t="s">
        <v>31</v>
      </c>
      <c r="D98" s="16" t="s">
        <v>31</v>
      </c>
      <c r="E98" s="16" t="s">
        <v>31</v>
      </c>
      <c r="F98" s="16" t="s">
        <v>31</v>
      </c>
      <c r="G98" s="16" t="s">
        <v>31</v>
      </c>
      <c r="H98" s="16" t="s">
        <v>31</v>
      </c>
      <c r="I98" s="16" t="s">
        <v>31</v>
      </c>
      <c r="J98" s="16" t="s">
        <v>31</v>
      </c>
      <c r="K98" s="16" t="s">
        <v>31</v>
      </c>
      <c r="L98" s="16" t="s">
        <v>31</v>
      </c>
      <c r="M98" s="16" t="s">
        <v>31</v>
      </c>
      <c r="N98" s="16" t="s">
        <v>31</v>
      </c>
      <c r="O98" s="16" t="s">
        <v>31</v>
      </c>
      <c r="P98" s="16" t="s">
        <v>31</v>
      </c>
      <c r="Q98" s="16" t="s">
        <v>31</v>
      </c>
      <c r="R98" s="16" t="s">
        <v>31</v>
      </c>
      <c r="S98" s="16" t="s">
        <v>31</v>
      </c>
      <c r="T98" s="16" t="s">
        <v>31</v>
      </c>
      <c r="U98" s="16" t="s">
        <v>31</v>
      </c>
      <c r="V98" s="16" t="s">
        <v>31</v>
      </c>
      <c r="W98" s="16" t="s">
        <v>31</v>
      </c>
      <c r="X98" s="16" t="s">
        <v>31</v>
      </c>
      <c r="Y98" s="16" t="s">
        <v>31</v>
      </c>
      <c r="Z98" s="16" t="s">
        <v>31</v>
      </c>
      <c r="AA98" s="16" t="s">
        <v>31</v>
      </c>
      <c r="AB98" s="16" t="s">
        <v>31</v>
      </c>
      <c r="AC98" s="16" t="s">
        <v>31</v>
      </c>
      <c r="AD98" s="16" t="s">
        <v>31</v>
      </c>
      <c r="AE98" s="16" t="s">
        <v>31</v>
      </c>
      <c r="AF98" s="16" t="s">
        <v>31</v>
      </c>
      <c r="AG98" s="16" t="s">
        <v>31</v>
      </c>
      <c r="AH98" s="16" t="s">
        <v>31</v>
      </c>
      <c r="AI98" s="16" t="s">
        <v>31</v>
      </c>
      <c r="AJ98" s="16" t="s">
        <v>31</v>
      </c>
      <c r="AK98" s="16" t="s">
        <v>31</v>
      </c>
      <c r="AL98" s="16" t="s">
        <v>31</v>
      </c>
      <c r="AM98" s="16" t="s">
        <v>31</v>
      </c>
      <c r="AN98" s="16" t="s">
        <v>31</v>
      </c>
      <c r="AO98" s="16" t="s">
        <v>31</v>
      </c>
    </row>
    <row r="99" spans="1:41" x14ac:dyDescent="0.2">
      <c r="A99" s="15" t="s">
        <v>139</v>
      </c>
      <c r="B99" s="10">
        <v>2.91</v>
      </c>
      <c r="C99" s="10">
        <v>2.2000000000000002</v>
      </c>
      <c r="D99" s="10">
        <v>2.0699999999999998</v>
      </c>
      <c r="E99" s="10">
        <v>2.2970000000000002</v>
      </c>
      <c r="F99" s="10">
        <v>2.13</v>
      </c>
      <c r="G99" s="10">
        <v>2.4</v>
      </c>
      <c r="H99" s="10">
        <v>2.33</v>
      </c>
      <c r="I99" s="10">
        <v>1.86</v>
      </c>
      <c r="J99" s="10">
        <v>1.68</v>
      </c>
      <c r="K99" s="10">
        <v>1.87</v>
      </c>
      <c r="L99" s="10">
        <v>2.15</v>
      </c>
      <c r="M99" s="10">
        <v>1.94</v>
      </c>
      <c r="N99" s="10">
        <v>1.48</v>
      </c>
      <c r="O99" s="10">
        <v>1.35</v>
      </c>
      <c r="P99" s="10">
        <v>2.4</v>
      </c>
      <c r="Q99" s="13" t="s">
        <v>31</v>
      </c>
      <c r="R99" s="13" t="s">
        <v>31</v>
      </c>
      <c r="S99" s="13" t="s">
        <v>31</v>
      </c>
      <c r="T99" s="13" t="s">
        <v>31</v>
      </c>
      <c r="U99" s="13" t="s">
        <v>31</v>
      </c>
      <c r="V99" s="13" t="s">
        <v>31</v>
      </c>
      <c r="W99" s="13">
        <v>3.09</v>
      </c>
      <c r="X99" s="13">
        <v>3.2</v>
      </c>
      <c r="Y99" s="13">
        <v>3.03</v>
      </c>
      <c r="Z99" s="13">
        <v>2.93</v>
      </c>
      <c r="AA99" s="13">
        <v>2.94</v>
      </c>
      <c r="AB99" s="13">
        <v>2.6</v>
      </c>
      <c r="AC99" s="46">
        <v>2.73</v>
      </c>
      <c r="AD99" s="46">
        <v>3.23</v>
      </c>
      <c r="AE99" s="46">
        <v>2.52</v>
      </c>
      <c r="AF99" s="46">
        <v>2.5499999999999998</v>
      </c>
      <c r="AG99" s="46">
        <v>4.7300000000000004</v>
      </c>
      <c r="AH99" s="46">
        <v>4.9400000000000004</v>
      </c>
      <c r="AI99" s="46">
        <v>7.63</v>
      </c>
      <c r="AJ99" s="46">
        <v>7.32</v>
      </c>
      <c r="AK99" s="46">
        <v>6.94</v>
      </c>
      <c r="AL99" s="46">
        <v>6.354514</v>
      </c>
      <c r="AM99" s="46">
        <v>6.6380780000000001</v>
      </c>
      <c r="AN99" s="46">
        <v>6.4188599999999996</v>
      </c>
      <c r="AO99" s="46">
        <v>5.22</v>
      </c>
    </row>
    <row r="100" spans="1:41" ht="19" x14ac:dyDescent="0.2">
      <c r="A100" s="15" t="s">
        <v>465</v>
      </c>
      <c r="B100" s="16" t="s">
        <v>31</v>
      </c>
      <c r="C100" s="10">
        <v>2.88</v>
      </c>
      <c r="D100" s="10">
        <v>3.02</v>
      </c>
      <c r="E100" s="10">
        <v>2.3359999999999999</v>
      </c>
      <c r="F100" s="10">
        <v>3.18</v>
      </c>
      <c r="G100" s="10">
        <v>3.26</v>
      </c>
      <c r="H100" s="10">
        <v>3.35</v>
      </c>
      <c r="I100" s="10">
        <v>4.07</v>
      </c>
      <c r="J100" s="10">
        <v>4.7</v>
      </c>
      <c r="K100" s="10">
        <v>4.55</v>
      </c>
      <c r="L100" s="10">
        <v>3.91</v>
      </c>
      <c r="M100" s="10">
        <v>3.93</v>
      </c>
      <c r="N100" s="10">
        <v>3.44</v>
      </c>
      <c r="O100" s="10">
        <v>4.3499999999999996</v>
      </c>
      <c r="P100" s="10">
        <v>5.43</v>
      </c>
      <c r="Q100" s="10">
        <v>5.46</v>
      </c>
      <c r="R100" s="10">
        <v>4.88</v>
      </c>
      <c r="S100" s="10">
        <v>3.89</v>
      </c>
      <c r="T100" s="10">
        <v>3.54</v>
      </c>
      <c r="U100" s="10">
        <v>3.5</v>
      </c>
      <c r="V100" s="10">
        <v>3.51</v>
      </c>
      <c r="W100" s="10">
        <v>2.64</v>
      </c>
      <c r="X100" s="10">
        <v>3.26</v>
      </c>
      <c r="Y100" s="10">
        <v>2.67</v>
      </c>
      <c r="Z100" s="10">
        <v>2.73</v>
      </c>
      <c r="AA100" s="10">
        <v>2.66</v>
      </c>
      <c r="AB100" s="10">
        <v>3.07</v>
      </c>
      <c r="AC100" s="46">
        <v>2.7</v>
      </c>
      <c r="AD100" s="46">
        <v>2.5299999999999998</v>
      </c>
      <c r="AE100" s="16" t="s">
        <v>31</v>
      </c>
      <c r="AF100" s="16" t="s">
        <v>31</v>
      </c>
      <c r="AG100" s="16" t="s">
        <v>31</v>
      </c>
      <c r="AH100" s="16" t="s">
        <v>31</v>
      </c>
      <c r="AI100" s="16" t="s">
        <v>31</v>
      </c>
      <c r="AJ100" s="16" t="s">
        <v>31</v>
      </c>
      <c r="AK100" s="16" t="s">
        <v>31</v>
      </c>
      <c r="AL100" s="16" t="s">
        <v>31</v>
      </c>
      <c r="AM100" s="16" t="s">
        <v>31</v>
      </c>
      <c r="AN100" s="16" t="s">
        <v>31</v>
      </c>
      <c r="AO100" s="16" t="s">
        <v>31</v>
      </c>
    </row>
    <row r="101" spans="1:41" x14ac:dyDescent="0.2">
      <c r="A101" s="15" t="s">
        <v>23</v>
      </c>
      <c r="B101" s="16" t="s">
        <v>31</v>
      </c>
      <c r="C101" s="16" t="s">
        <v>31</v>
      </c>
      <c r="D101" s="10">
        <v>2.48</v>
      </c>
      <c r="E101" s="10">
        <v>3.0790000000000002</v>
      </c>
      <c r="F101" s="10">
        <v>2.54</v>
      </c>
      <c r="G101" s="10">
        <v>2.2999999999999998</v>
      </c>
      <c r="H101" s="10">
        <v>2.0299999999999998</v>
      </c>
      <c r="I101" s="10">
        <v>2.69</v>
      </c>
      <c r="J101" s="10">
        <v>2.5</v>
      </c>
      <c r="K101" s="10">
        <v>2.79</v>
      </c>
      <c r="L101" s="10">
        <v>2.7</v>
      </c>
      <c r="M101" s="10">
        <v>2.6</v>
      </c>
      <c r="N101" s="10">
        <v>2.04</v>
      </c>
      <c r="O101" s="10">
        <v>1.98</v>
      </c>
      <c r="P101" s="10">
        <v>2.38</v>
      </c>
      <c r="Q101" s="10">
        <v>3.02</v>
      </c>
      <c r="R101" s="10">
        <v>3.26</v>
      </c>
      <c r="S101" s="10">
        <v>2.83</v>
      </c>
      <c r="T101" s="10">
        <v>2.83</v>
      </c>
      <c r="U101" s="10">
        <v>2.6</v>
      </c>
      <c r="V101" s="10">
        <v>2.87</v>
      </c>
      <c r="W101" s="10">
        <v>3.04</v>
      </c>
      <c r="X101" s="10">
        <v>2.5</v>
      </c>
      <c r="Y101" s="10">
        <v>6.68</v>
      </c>
      <c r="Z101" s="10">
        <v>6.83</v>
      </c>
      <c r="AA101" s="10">
        <v>6.29</v>
      </c>
      <c r="AB101" s="10">
        <v>5.24</v>
      </c>
      <c r="AC101" s="46">
        <v>4.62</v>
      </c>
      <c r="AD101" s="46">
        <v>4.96</v>
      </c>
      <c r="AE101" s="46">
        <v>4.7699999999999996</v>
      </c>
      <c r="AF101" s="46">
        <v>4.5599999999999996</v>
      </c>
      <c r="AG101" s="46">
        <v>4.97</v>
      </c>
      <c r="AH101" s="46">
        <v>4.92</v>
      </c>
      <c r="AI101" s="46">
        <v>5.5</v>
      </c>
      <c r="AJ101" s="46">
        <v>4.88</v>
      </c>
      <c r="AK101" s="46">
        <v>5.33</v>
      </c>
      <c r="AL101" s="46">
        <v>4.6578710000000001</v>
      </c>
      <c r="AM101" s="46">
        <v>4.753215</v>
      </c>
      <c r="AN101" s="46">
        <v>2.3023150000000001</v>
      </c>
      <c r="AO101" s="46">
        <v>2.44</v>
      </c>
    </row>
    <row r="102" spans="1:41" x14ac:dyDescent="0.2">
      <c r="B102" s="10"/>
      <c r="C102" s="10"/>
      <c r="D102" s="10"/>
      <c r="E102" s="10"/>
      <c r="F102" s="10"/>
      <c r="G102" s="10"/>
      <c r="H102" s="10"/>
      <c r="I102" s="10"/>
      <c r="J102" s="10"/>
      <c r="L102" s="10"/>
      <c r="M102" s="10"/>
      <c r="N102" s="10"/>
      <c r="O102" s="10"/>
      <c r="P102" s="10"/>
      <c r="Q102" s="10"/>
      <c r="R102" s="10"/>
      <c r="S102" s="10"/>
      <c r="T102" s="10"/>
      <c r="U102" s="10"/>
      <c r="V102" s="10"/>
      <c r="W102" s="10"/>
      <c r="X102" s="10"/>
      <c r="Y102" s="10"/>
      <c r="Z102" s="10"/>
      <c r="AA102" s="10"/>
      <c r="AB102" s="10"/>
      <c r="AC102" s="46"/>
      <c r="AD102" s="46"/>
      <c r="AE102" s="46"/>
      <c r="AF102" s="46"/>
      <c r="AG102" s="46"/>
      <c r="AH102" s="46"/>
      <c r="AI102" s="46"/>
      <c r="AJ102" s="46"/>
      <c r="AK102" s="46"/>
      <c r="AL102" s="46"/>
      <c r="AM102" s="46"/>
      <c r="AN102" s="46"/>
      <c r="AO102" s="46"/>
    </row>
    <row r="103" spans="1:41" x14ac:dyDescent="0.2">
      <c r="A103" s="1" t="s">
        <v>1</v>
      </c>
      <c r="B103" s="10">
        <v>16.34</v>
      </c>
      <c r="C103" s="10">
        <v>24.09</v>
      </c>
      <c r="D103" s="10">
        <v>11.79</v>
      </c>
      <c r="E103" s="10">
        <v>12.433999999999999</v>
      </c>
      <c r="F103" s="10">
        <v>12.51</v>
      </c>
      <c r="G103" s="10">
        <v>12.13</v>
      </c>
      <c r="H103" s="10">
        <v>16.75</v>
      </c>
      <c r="I103" s="10">
        <v>13.6</v>
      </c>
      <c r="J103" s="10">
        <v>10.08</v>
      </c>
      <c r="K103" s="10">
        <v>6.04</v>
      </c>
      <c r="L103" s="46">
        <v>5.6</v>
      </c>
      <c r="M103" s="46">
        <v>3.18</v>
      </c>
      <c r="N103" s="46">
        <v>17.87</v>
      </c>
      <c r="O103" s="46">
        <v>7.68</v>
      </c>
      <c r="P103" s="46">
        <v>16.32</v>
      </c>
      <c r="Q103" s="46">
        <v>12.09</v>
      </c>
      <c r="R103" s="46">
        <v>9.0500000000000007</v>
      </c>
      <c r="S103" s="46">
        <v>6.04</v>
      </c>
      <c r="T103" s="46">
        <v>5.37</v>
      </c>
      <c r="U103" s="46">
        <v>5.67</v>
      </c>
      <c r="V103" s="46">
        <v>5.68</v>
      </c>
      <c r="W103" s="46">
        <v>3.87</v>
      </c>
      <c r="X103" s="46">
        <v>8.92</v>
      </c>
      <c r="Y103" s="46">
        <v>8.56</v>
      </c>
      <c r="Z103" s="46">
        <v>5.81</v>
      </c>
      <c r="AA103" s="46">
        <v>5.35</v>
      </c>
      <c r="AB103" s="46">
        <v>6.65</v>
      </c>
      <c r="AC103" s="46">
        <v>4.6500000000000004</v>
      </c>
      <c r="AD103" s="46">
        <v>1.24</v>
      </c>
      <c r="AE103" s="46">
        <v>2.92</v>
      </c>
      <c r="AF103" s="46">
        <v>2.5499999999999998</v>
      </c>
      <c r="AG103" s="46">
        <v>2.89</v>
      </c>
      <c r="AH103" s="46">
        <v>3.59</v>
      </c>
      <c r="AI103" s="46">
        <v>0.48</v>
      </c>
      <c r="AJ103" s="46">
        <v>4.5</v>
      </c>
      <c r="AK103" s="46">
        <v>7.63</v>
      </c>
      <c r="AL103" s="46">
        <v>4.6081659999999998</v>
      </c>
      <c r="AM103" s="46">
        <v>1.9183250000000001</v>
      </c>
      <c r="AN103" s="46">
        <v>3.6597580000000001</v>
      </c>
      <c r="AO103" s="46">
        <v>4.37</v>
      </c>
    </row>
    <row r="106" spans="1:41" ht="19" x14ac:dyDescent="0.2">
      <c r="A106" s="7" t="s">
        <v>430</v>
      </c>
      <c r="B106" s="8">
        <f t="shared" ref="B106" si="20">B23</f>
        <v>42643</v>
      </c>
      <c r="C106" s="8">
        <f t="shared" ref="C106:E106" si="21">C23</f>
        <v>42735</v>
      </c>
      <c r="D106" s="8">
        <f t="shared" si="21"/>
        <v>42825</v>
      </c>
      <c r="E106" s="8">
        <f t="shared" si="21"/>
        <v>42916</v>
      </c>
      <c r="F106" s="8">
        <v>43008</v>
      </c>
      <c r="G106" s="8">
        <v>43100</v>
      </c>
      <c r="H106" s="8">
        <v>43190</v>
      </c>
      <c r="I106" s="8">
        <v>43281</v>
      </c>
      <c r="J106" s="8">
        <v>43373</v>
      </c>
      <c r="K106" s="8">
        <f>$K$23</f>
        <v>43465</v>
      </c>
      <c r="L106" s="8">
        <v>43555</v>
      </c>
      <c r="M106" s="8">
        <f t="shared" ref="M106:AO106" si="22">M23</f>
        <v>43646</v>
      </c>
      <c r="N106" s="8">
        <f t="shared" si="22"/>
        <v>43738</v>
      </c>
      <c r="O106" s="8">
        <f t="shared" si="22"/>
        <v>43830</v>
      </c>
      <c r="P106" s="8">
        <f t="shared" si="22"/>
        <v>43921</v>
      </c>
      <c r="Q106" s="8">
        <f t="shared" si="22"/>
        <v>44012</v>
      </c>
      <c r="R106" s="8">
        <f t="shared" si="22"/>
        <v>44104</v>
      </c>
      <c r="S106" s="8">
        <f t="shared" si="22"/>
        <v>44196</v>
      </c>
      <c r="T106" s="8">
        <f t="shared" si="22"/>
        <v>44286</v>
      </c>
      <c r="U106" s="8">
        <f t="shared" si="22"/>
        <v>44377</v>
      </c>
      <c r="V106" s="8">
        <f t="shared" si="22"/>
        <v>44469</v>
      </c>
      <c r="W106" s="8">
        <f t="shared" si="22"/>
        <v>44561</v>
      </c>
      <c r="X106" s="8">
        <f t="shared" si="22"/>
        <v>44651</v>
      </c>
      <c r="Y106" s="8">
        <f t="shared" si="22"/>
        <v>44742</v>
      </c>
      <c r="Z106" s="8">
        <f t="shared" si="22"/>
        <v>44834</v>
      </c>
      <c r="AA106" s="8">
        <f t="shared" si="22"/>
        <v>44926</v>
      </c>
      <c r="AB106" s="8">
        <f t="shared" si="22"/>
        <v>45016</v>
      </c>
      <c r="AC106" s="8">
        <f t="shared" si="22"/>
        <v>45107</v>
      </c>
      <c r="AD106" s="8">
        <f t="shared" si="22"/>
        <v>45199</v>
      </c>
      <c r="AE106" s="8">
        <f t="shared" si="22"/>
        <v>45291</v>
      </c>
      <c r="AF106" s="8">
        <f t="shared" si="22"/>
        <v>45382</v>
      </c>
      <c r="AG106" s="8">
        <f t="shared" si="22"/>
        <v>45473</v>
      </c>
      <c r="AH106" s="8">
        <f t="shared" si="22"/>
        <v>45565</v>
      </c>
      <c r="AI106" s="8">
        <f t="shared" si="22"/>
        <v>45657</v>
      </c>
      <c r="AJ106" s="8">
        <f t="shared" si="22"/>
        <v>45747</v>
      </c>
      <c r="AK106" s="8">
        <f t="shared" si="22"/>
        <v>45838</v>
      </c>
      <c r="AL106" s="8">
        <f t="shared" si="22"/>
        <v>45930</v>
      </c>
      <c r="AM106" s="8">
        <f t="shared" si="22"/>
        <v>46022</v>
      </c>
      <c r="AN106" s="8">
        <f t="shared" si="22"/>
        <v>46112</v>
      </c>
      <c r="AO106" s="8">
        <f t="shared" si="22"/>
        <v>46203</v>
      </c>
    </row>
    <row r="108" spans="1:41" ht="19" x14ac:dyDescent="0.2">
      <c r="A108" s="15" t="s">
        <v>464</v>
      </c>
      <c r="B108" s="10">
        <v>-2.54</v>
      </c>
      <c r="C108" s="10">
        <v>-3.27</v>
      </c>
      <c r="D108" s="10">
        <v>-2.6004999999999998</v>
      </c>
      <c r="E108" s="10">
        <v>-2.9609999999999999</v>
      </c>
      <c r="F108" s="10">
        <v>-2.98</v>
      </c>
      <c r="G108" s="10">
        <v>-1.63</v>
      </c>
      <c r="H108" s="10">
        <v>-1.23</v>
      </c>
      <c r="I108" s="10">
        <v>-0.2</v>
      </c>
      <c r="J108" s="10">
        <v>-9.18</v>
      </c>
      <c r="K108" s="10">
        <v>-9.18</v>
      </c>
      <c r="L108" s="46">
        <v>-6.98</v>
      </c>
      <c r="M108" s="46">
        <v>-4.9800000000000004</v>
      </c>
      <c r="N108" s="46">
        <v>-11.15</v>
      </c>
      <c r="O108" s="46">
        <v>-9.98</v>
      </c>
      <c r="P108" s="46">
        <v>-9.7100000000000009</v>
      </c>
      <c r="Q108" s="46">
        <v>-10.55</v>
      </c>
      <c r="R108" s="46">
        <v>-9.1300000000000008</v>
      </c>
      <c r="S108" s="46">
        <v>-5.65</v>
      </c>
      <c r="T108" s="46">
        <v>-6.4</v>
      </c>
      <c r="U108" s="46">
        <v>-5.33</v>
      </c>
      <c r="V108">
        <v>-5</v>
      </c>
      <c r="W108" s="46">
        <v>-5.41</v>
      </c>
      <c r="X108" s="46">
        <v>-5.32</v>
      </c>
      <c r="Y108" s="46">
        <v>-8.43</v>
      </c>
      <c r="Z108" s="46">
        <v>-7.37</v>
      </c>
      <c r="AA108" s="46">
        <v>-7.69</v>
      </c>
      <c r="AB108" s="46">
        <v>-8.64</v>
      </c>
      <c r="AC108" s="46">
        <v>-7.29</v>
      </c>
      <c r="AD108" s="46">
        <v>-6.49</v>
      </c>
      <c r="AE108" s="46">
        <v>-5.69</v>
      </c>
      <c r="AF108" s="46">
        <v>-5.75</v>
      </c>
      <c r="AG108" s="46">
        <v>-5.49</v>
      </c>
      <c r="AH108" s="46">
        <v>-6.5</v>
      </c>
      <c r="AI108" s="46">
        <v>-6.5</v>
      </c>
      <c r="AJ108" s="46">
        <v>-7.55</v>
      </c>
      <c r="AK108" s="46">
        <v>-7.1</v>
      </c>
      <c r="AL108" s="46">
        <v>-7.8753970000000004</v>
      </c>
      <c r="AM108" s="46">
        <v>-6.95425</v>
      </c>
      <c r="AN108" s="46">
        <v>-5.7935869999999996</v>
      </c>
      <c r="AO108" s="46">
        <v>-3.52</v>
      </c>
    </row>
    <row r="109" spans="1:41" x14ac:dyDescent="0.2">
      <c r="A109" s="15" t="s">
        <v>13</v>
      </c>
      <c r="B109" s="10">
        <v>19.309999999999999</v>
      </c>
      <c r="C109" s="10">
        <v>14.5589</v>
      </c>
      <c r="D109" s="10">
        <v>15.977399999999999</v>
      </c>
      <c r="E109" s="10">
        <v>11.901</v>
      </c>
      <c r="F109" s="10">
        <v>13.37</v>
      </c>
      <c r="G109" s="10">
        <v>14.54</v>
      </c>
      <c r="H109" s="10">
        <v>15.52</v>
      </c>
      <c r="I109" s="10">
        <v>14.16</v>
      </c>
      <c r="J109" s="10">
        <v>10.61</v>
      </c>
      <c r="K109" s="10">
        <v>12.87</v>
      </c>
      <c r="L109" s="46">
        <v>7.44</v>
      </c>
      <c r="M109" s="46">
        <v>3.68</v>
      </c>
      <c r="N109" s="46">
        <v>1.0900000000000001</v>
      </c>
      <c r="O109" s="46">
        <v>1.99</v>
      </c>
      <c r="P109" s="46">
        <v>-4.0999999999999996</v>
      </c>
      <c r="Q109" s="46">
        <v>-4.38</v>
      </c>
      <c r="R109" s="46">
        <v>-7.43</v>
      </c>
      <c r="S109" s="46">
        <v>-5.69</v>
      </c>
      <c r="T109" s="46">
        <v>-4.84</v>
      </c>
      <c r="U109" s="46">
        <v>-5.63</v>
      </c>
      <c r="V109" s="46">
        <v>-3.7</v>
      </c>
      <c r="W109" s="46">
        <v>-2.0499999999999998</v>
      </c>
      <c r="X109" s="46">
        <v>-1.79</v>
      </c>
      <c r="Y109" s="46">
        <v>2.1</v>
      </c>
      <c r="Z109" s="46">
        <v>2.2200000000000002</v>
      </c>
      <c r="AA109" s="46">
        <v>3.31</v>
      </c>
      <c r="AB109" s="46">
        <v>2.97</v>
      </c>
      <c r="AC109" s="46">
        <v>0.85</v>
      </c>
      <c r="AD109" s="46">
        <v>0.16</v>
      </c>
      <c r="AE109" s="46">
        <v>3.21</v>
      </c>
      <c r="AF109" s="46">
        <v>3.46</v>
      </c>
      <c r="AG109" s="46">
        <v>4.17</v>
      </c>
      <c r="AH109" s="46">
        <v>6.3</v>
      </c>
      <c r="AI109" s="46">
        <v>7.11</v>
      </c>
      <c r="AJ109" s="46">
        <v>2.819</v>
      </c>
      <c r="AK109" s="46">
        <v>5.41</v>
      </c>
      <c r="AL109" s="46">
        <v>6.2074319999999998</v>
      </c>
      <c r="AM109" s="46">
        <v>6.4507250000000003</v>
      </c>
      <c r="AN109" s="46">
        <v>7.2885390000000001</v>
      </c>
      <c r="AO109" s="46">
        <v>8.7899999999999991</v>
      </c>
    </row>
    <row r="110" spans="1:41" x14ac:dyDescent="0.2">
      <c r="A110" s="15" t="s">
        <v>14</v>
      </c>
      <c r="B110" s="10">
        <v>11.4</v>
      </c>
      <c r="C110" s="10">
        <v>9.01</v>
      </c>
      <c r="D110" s="10">
        <v>11.725300000000001</v>
      </c>
      <c r="E110" s="10">
        <v>15.1</v>
      </c>
      <c r="F110" s="10">
        <v>15.92</v>
      </c>
      <c r="G110" s="10">
        <v>14.34</v>
      </c>
      <c r="H110" s="10">
        <v>12.37</v>
      </c>
      <c r="I110" s="10">
        <v>14.11</v>
      </c>
      <c r="J110" s="10">
        <v>14.01</v>
      </c>
      <c r="K110" s="10">
        <v>14.34</v>
      </c>
      <c r="L110" s="46">
        <v>16.77</v>
      </c>
      <c r="M110" s="46">
        <v>15.51</v>
      </c>
      <c r="N110" s="46">
        <v>13.82</v>
      </c>
      <c r="O110" s="46">
        <v>16.649999999999999</v>
      </c>
      <c r="P110" s="46">
        <v>13.59</v>
      </c>
      <c r="Q110" s="46">
        <v>12.02</v>
      </c>
      <c r="R110" s="46">
        <v>10.37</v>
      </c>
      <c r="S110" s="46">
        <v>9.8000000000000007</v>
      </c>
      <c r="T110" s="46">
        <v>10.24</v>
      </c>
      <c r="U110" s="46">
        <v>11.26</v>
      </c>
      <c r="V110" s="46">
        <v>17.329999999999998</v>
      </c>
      <c r="W110" s="46">
        <v>16.66</v>
      </c>
      <c r="X110" s="46">
        <v>17.07</v>
      </c>
      <c r="Y110" s="46">
        <v>18.32</v>
      </c>
      <c r="Z110" s="46">
        <v>19.489999999999998</v>
      </c>
      <c r="AA110" s="46">
        <v>16.850000000000001</v>
      </c>
      <c r="AB110" s="46">
        <v>15.06</v>
      </c>
      <c r="AC110" s="46">
        <v>14.01</v>
      </c>
      <c r="AD110" s="46">
        <v>14.65</v>
      </c>
      <c r="AE110" s="46">
        <v>14.82</v>
      </c>
      <c r="AF110" s="46">
        <v>14.96</v>
      </c>
      <c r="AG110" s="46">
        <v>13.71</v>
      </c>
      <c r="AH110" s="46">
        <v>15.59</v>
      </c>
      <c r="AI110" s="46">
        <v>16.04</v>
      </c>
      <c r="AJ110" s="46">
        <v>15.65</v>
      </c>
      <c r="AK110" s="46">
        <v>11.74</v>
      </c>
      <c r="AL110" s="46">
        <v>13.18355</v>
      </c>
      <c r="AM110" s="46">
        <v>13.916221</v>
      </c>
      <c r="AN110" s="46">
        <v>13.500434</v>
      </c>
      <c r="AO110" s="46">
        <v>9.92</v>
      </c>
    </row>
    <row r="111" spans="1:41" x14ac:dyDescent="0.2">
      <c r="A111" s="15" t="s">
        <v>15</v>
      </c>
      <c r="B111" s="10">
        <v>-1.41</v>
      </c>
      <c r="C111" s="10">
        <v>-3.05</v>
      </c>
      <c r="D111" s="10">
        <v>-2.19</v>
      </c>
      <c r="E111" s="10">
        <v>-1.2190000000000001</v>
      </c>
      <c r="F111" s="10">
        <v>-1.79</v>
      </c>
      <c r="G111" s="10">
        <v>0.39</v>
      </c>
      <c r="H111" s="10">
        <v>-1.26</v>
      </c>
      <c r="I111" s="10">
        <v>-1.03</v>
      </c>
      <c r="J111" s="10">
        <v>-1.37</v>
      </c>
      <c r="K111" s="10">
        <v>-0.56999999999999995</v>
      </c>
      <c r="L111" s="46">
        <v>7.0000000000000007E-2</v>
      </c>
      <c r="M111" s="46">
        <v>0.54</v>
      </c>
      <c r="N111" s="46">
        <v>-1.2</v>
      </c>
      <c r="O111" s="46">
        <v>-1.17</v>
      </c>
      <c r="P111" s="46">
        <v>7.0000000000000007E-2</v>
      </c>
      <c r="Q111" s="46">
        <v>1.41</v>
      </c>
      <c r="R111" s="46">
        <v>2.76</v>
      </c>
      <c r="S111" s="46">
        <v>3.33</v>
      </c>
      <c r="T111" s="46">
        <v>3.4</v>
      </c>
      <c r="U111" s="46">
        <v>1.6</v>
      </c>
      <c r="V111" s="46">
        <v>1.1399999999999999</v>
      </c>
      <c r="W111" s="46">
        <v>1.71</v>
      </c>
      <c r="X111" s="46">
        <v>2.29</v>
      </c>
      <c r="Y111" s="46">
        <v>-2.73</v>
      </c>
      <c r="Z111" s="46">
        <v>-2.2599999999999998</v>
      </c>
      <c r="AA111" s="46">
        <v>-0.62</v>
      </c>
      <c r="AB111" s="46">
        <v>1.01</v>
      </c>
      <c r="AC111" s="46">
        <v>0.74</v>
      </c>
      <c r="AD111" s="46">
        <v>1.1000000000000001</v>
      </c>
      <c r="AE111" s="46">
        <v>0.38</v>
      </c>
      <c r="AF111" s="46">
        <v>0.56999999999999995</v>
      </c>
      <c r="AG111" s="46">
        <v>2.12</v>
      </c>
      <c r="AH111" s="46">
        <v>0.82</v>
      </c>
      <c r="AI111" s="46">
        <v>1.19</v>
      </c>
      <c r="AJ111" s="46">
        <v>0.4</v>
      </c>
      <c r="AK111" s="46">
        <v>-0.11</v>
      </c>
      <c r="AL111" s="46">
        <v>2.649222</v>
      </c>
      <c r="AM111" s="46">
        <v>3.4680559999999998</v>
      </c>
      <c r="AN111" s="46">
        <v>2.9287390000000002</v>
      </c>
      <c r="AO111" s="46">
        <v>5.08</v>
      </c>
    </row>
    <row r="112" spans="1:41" x14ac:dyDescent="0.2">
      <c r="A112" s="15" t="s">
        <v>16</v>
      </c>
      <c r="B112" s="10">
        <v>-19.54</v>
      </c>
      <c r="C112" s="10">
        <v>-21.09</v>
      </c>
      <c r="D112" s="10">
        <v>-16.89</v>
      </c>
      <c r="E112" s="10">
        <v>-15.731999999999999</v>
      </c>
      <c r="F112" s="10">
        <v>-16.010000000000002</v>
      </c>
      <c r="G112" s="10">
        <v>-17.54</v>
      </c>
      <c r="H112" s="10">
        <v>-18.14</v>
      </c>
      <c r="I112" s="10">
        <v>-16.03</v>
      </c>
      <c r="J112" s="10">
        <v>-15.75</v>
      </c>
      <c r="K112" s="10">
        <v>-18.600000000000001</v>
      </c>
      <c r="L112" s="46">
        <v>-17.29</v>
      </c>
      <c r="M112" s="46">
        <v>-13.66</v>
      </c>
      <c r="N112" s="46">
        <v>-12.24</v>
      </c>
      <c r="O112" s="46">
        <v>-10.54</v>
      </c>
      <c r="P112" s="46">
        <v>-11.27</v>
      </c>
      <c r="Q112" s="46">
        <v>-7.65</v>
      </c>
      <c r="R112" s="46">
        <v>-1.53</v>
      </c>
      <c r="S112" s="46">
        <v>1.33</v>
      </c>
      <c r="T112" s="46">
        <v>-0.45</v>
      </c>
      <c r="U112" s="46">
        <v>0.59</v>
      </c>
      <c r="V112" s="46">
        <v>-6.83</v>
      </c>
      <c r="W112" s="46">
        <v>-5.04</v>
      </c>
      <c r="X112" s="46">
        <v>-8.51</v>
      </c>
      <c r="Y112" s="46">
        <v>-6.7</v>
      </c>
      <c r="Z112" s="46">
        <v>-7.82</v>
      </c>
      <c r="AA112" s="46">
        <v>-8.1300000000000008</v>
      </c>
      <c r="AB112" s="46">
        <v>-7.45</v>
      </c>
      <c r="AC112" s="46">
        <v>-4.34</v>
      </c>
      <c r="AD112" s="46">
        <v>-3.97</v>
      </c>
      <c r="AE112" s="46">
        <v>-3.06</v>
      </c>
      <c r="AF112" s="46">
        <v>-2.2400000000000002</v>
      </c>
      <c r="AG112" s="46">
        <v>-5.16</v>
      </c>
      <c r="AH112" s="46">
        <v>-3.42</v>
      </c>
      <c r="AI112" s="46">
        <v>-3.62</v>
      </c>
      <c r="AJ112" s="46">
        <v>0.01</v>
      </c>
      <c r="AK112" s="46">
        <v>0.44</v>
      </c>
      <c r="AL112" s="46">
        <v>2.792923</v>
      </c>
      <c r="AM112" s="46">
        <v>3.4030100000000001</v>
      </c>
      <c r="AN112" s="46">
        <v>3.3077209999999999</v>
      </c>
      <c r="AO112" s="46">
        <v>6.61</v>
      </c>
    </row>
    <row r="113" spans="1:43" x14ac:dyDescent="0.2">
      <c r="A113" s="15" t="s">
        <v>88</v>
      </c>
      <c r="B113" s="16" t="s">
        <v>31</v>
      </c>
      <c r="C113" s="16" t="s">
        <v>31</v>
      </c>
      <c r="D113" s="16" t="s">
        <v>31</v>
      </c>
      <c r="E113" s="16" t="s">
        <v>31</v>
      </c>
      <c r="F113" s="16" t="s">
        <v>31</v>
      </c>
      <c r="G113" s="16" t="s">
        <v>31</v>
      </c>
      <c r="H113" s="16" t="s">
        <v>31</v>
      </c>
      <c r="I113" s="16" t="s">
        <v>31</v>
      </c>
      <c r="J113" s="16" t="s">
        <v>31</v>
      </c>
      <c r="K113" s="16" t="s">
        <v>31</v>
      </c>
      <c r="L113" s="16" t="s">
        <v>31</v>
      </c>
      <c r="M113" s="16" t="s">
        <v>31</v>
      </c>
      <c r="N113" s="16" t="s">
        <v>31</v>
      </c>
      <c r="O113" s="16" t="s">
        <v>31</v>
      </c>
      <c r="P113" s="16" t="s">
        <v>31</v>
      </c>
      <c r="Q113" s="16" t="s">
        <v>31</v>
      </c>
      <c r="R113" s="16" t="s">
        <v>31</v>
      </c>
      <c r="S113" s="16" t="s">
        <v>31</v>
      </c>
      <c r="T113" s="16" t="s">
        <v>31</v>
      </c>
      <c r="U113" s="16" t="s">
        <v>31</v>
      </c>
      <c r="V113" s="16" t="s">
        <v>31</v>
      </c>
      <c r="W113" s="16" t="s">
        <v>31</v>
      </c>
      <c r="X113" s="16" t="s">
        <v>31</v>
      </c>
      <c r="Y113" s="16" t="s">
        <v>31</v>
      </c>
      <c r="Z113" s="16" t="s">
        <v>31</v>
      </c>
      <c r="AA113" s="16" t="s">
        <v>31</v>
      </c>
      <c r="AB113" s="16" t="s">
        <v>31</v>
      </c>
      <c r="AC113" s="16" t="s">
        <v>31</v>
      </c>
      <c r="AD113" s="16" t="s">
        <v>31</v>
      </c>
      <c r="AE113" s="16" t="s">
        <v>31</v>
      </c>
      <c r="AF113" s="16" t="s">
        <v>31</v>
      </c>
      <c r="AG113" s="16" t="s">
        <v>31</v>
      </c>
      <c r="AH113" s="16" t="s">
        <v>31</v>
      </c>
      <c r="AI113" s="16" t="s">
        <v>31</v>
      </c>
      <c r="AJ113" s="16" t="s">
        <v>31</v>
      </c>
      <c r="AK113" s="16" t="s">
        <v>31</v>
      </c>
      <c r="AL113" s="16" t="s">
        <v>31</v>
      </c>
      <c r="AM113" s="16" t="s">
        <v>31</v>
      </c>
      <c r="AN113" s="16" t="s">
        <v>31</v>
      </c>
      <c r="AO113" s="16" t="s">
        <v>31</v>
      </c>
    </row>
    <row r="114" spans="1:43" x14ac:dyDescent="0.2">
      <c r="A114" s="15" t="s">
        <v>17</v>
      </c>
      <c r="B114" s="10">
        <v>-0.53</v>
      </c>
      <c r="C114" s="10">
        <v>-0.02</v>
      </c>
      <c r="D114" s="10">
        <v>-0.36</v>
      </c>
      <c r="E114" s="10">
        <v>-0.191</v>
      </c>
      <c r="F114" s="10">
        <v>0.19</v>
      </c>
      <c r="G114" s="10">
        <v>-1.29</v>
      </c>
      <c r="H114" s="10">
        <v>-1.98</v>
      </c>
      <c r="I114" s="10">
        <v>-0.92</v>
      </c>
      <c r="J114" s="10">
        <v>-0.16</v>
      </c>
      <c r="K114" s="10">
        <v>0.53</v>
      </c>
      <c r="L114" s="46">
        <v>0.98</v>
      </c>
      <c r="M114" s="46">
        <v>2.4</v>
      </c>
      <c r="N114" s="46">
        <v>2.34</v>
      </c>
      <c r="O114" s="46">
        <v>2.84</v>
      </c>
      <c r="P114" s="46">
        <v>-0.75</v>
      </c>
      <c r="Q114" s="46">
        <v>-0.49</v>
      </c>
      <c r="R114" s="46">
        <v>-4.3</v>
      </c>
      <c r="S114" s="46">
        <v>-4.7</v>
      </c>
      <c r="T114" s="46">
        <v>-4.46</v>
      </c>
      <c r="U114" s="46">
        <v>-5.04</v>
      </c>
      <c r="V114" s="16">
        <v>-4.95</v>
      </c>
      <c r="W114" s="46">
        <v>-4.24</v>
      </c>
      <c r="X114" s="46">
        <v>-3.85</v>
      </c>
      <c r="Y114" s="46">
        <v>-4.46</v>
      </c>
      <c r="Z114" s="46">
        <v>-4.74</v>
      </c>
      <c r="AA114" s="46">
        <v>-2.77</v>
      </c>
      <c r="AB114" s="46">
        <v>-2.75</v>
      </c>
      <c r="AC114" s="46">
        <v>-2.0099999999999998</v>
      </c>
      <c r="AD114" s="46">
        <v>-2.78</v>
      </c>
      <c r="AE114" s="46">
        <v>-2.6</v>
      </c>
      <c r="AF114" s="46">
        <v>-1.59</v>
      </c>
      <c r="AG114" s="46">
        <v>-2.11</v>
      </c>
      <c r="AH114" s="46">
        <v>-4.83</v>
      </c>
      <c r="AI114" s="46">
        <v>-4.68</v>
      </c>
      <c r="AJ114" s="46">
        <v>-4.68</v>
      </c>
      <c r="AK114" s="46">
        <v>-4.6399999999999997</v>
      </c>
      <c r="AL114" s="46">
        <v>-4.93</v>
      </c>
      <c r="AM114" s="46">
        <v>-4.3600000000000003</v>
      </c>
      <c r="AN114" s="46">
        <v>-4.3099999999999996</v>
      </c>
      <c r="AO114" s="46">
        <v>-3.53</v>
      </c>
    </row>
    <row r="115" spans="1:43" x14ac:dyDescent="0.2">
      <c r="A115" s="15" t="s">
        <v>18</v>
      </c>
      <c r="B115" s="10">
        <v>2.12</v>
      </c>
      <c r="C115" s="10">
        <v>3.6543000000000001</v>
      </c>
      <c r="D115" s="10">
        <v>5.0755999999999997</v>
      </c>
      <c r="E115" s="10">
        <v>4.1769999999999996</v>
      </c>
      <c r="F115" s="10">
        <v>4</v>
      </c>
      <c r="G115" s="10">
        <v>4.3</v>
      </c>
      <c r="H115" s="10">
        <v>4.07</v>
      </c>
      <c r="I115" s="10">
        <v>2.67</v>
      </c>
      <c r="J115" s="10">
        <v>4.9000000000000004</v>
      </c>
      <c r="K115" s="10">
        <v>5.46</v>
      </c>
      <c r="L115" s="46">
        <v>5.41</v>
      </c>
      <c r="M115" s="46">
        <v>5.85</v>
      </c>
      <c r="N115" s="46">
        <v>4.5199999999999996</v>
      </c>
      <c r="O115" s="46">
        <v>6.98</v>
      </c>
      <c r="P115" s="46">
        <v>6.92</v>
      </c>
      <c r="Q115" s="46">
        <v>6.74</v>
      </c>
      <c r="R115" s="46">
        <v>8.15</v>
      </c>
      <c r="S115" s="46">
        <v>10.23</v>
      </c>
      <c r="T115" s="46">
        <v>14.29</v>
      </c>
      <c r="U115" s="46">
        <v>14.54</v>
      </c>
      <c r="V115" s="46">
        <v>15.34</v>
      </c>
      <c r="W115" s="46">
        <v>13.54</v>
      </c>
      <c r="X115" s="46">
        <v>11.06</v>
      </c>
      <c r="Y115" s="46">
        <v>8.34</v>
      </c>
      <c r="Z115" s="46">
        <v>8.14</v>
      </c>
      <c r="AA115" s="46">
        <v>6.22</v>
      </c>
      <c r="AB115" s="46">
        <v>5.65</v>
      </c>
      <c r="AC115" s="46">
        <v>5.82</v>
      </c>
      <c r="AD115" s="46">
        <v>7.42</v>
      </c>
      <c r="AE115" s="46">
        <v>6.94</v>
      </c>
      <c r="AF115" s="46">
        <v>7.49</v>
      </c>
      <c r="AG115" s="46">
        <v>6.95</v>
      </c>
      <c r="AH115" s="46">
        <v>3.41</v>
      </c>
      <c r="AI115" s="46">
        <v>1.94</v>
      </c>
      <c r="AJ115" s="46">
        <v>0.34</v>
      </c>
      <c r="AK115" s="46">
        <v>-0.28999999999999998</v>
      </c>
      <c r="AL115" s="46">
        <v>-0.54721200000000003</v>
      </c>
      <c r="AM115" s="46">
        <v>3.6885000000000001E-2</v>
      </c>
      <c r="AN115" s="46">
        <v>1.64001</v>
      </c>
      <c r="AO115" s="46">
        <v>3.98</v>
      </c>
    </row>
    <row r="116" spans="1:43" x14ac:dyDescent="0.2">
      <c r="A116" s="15" t="s">
        <v>20</v>
      </c>
      <c r="B116" s="10">
        <v>1.44</v>
      </c>
      <c r="C116" s="10">
        <v>-0.36370000000000002</v>
      </c>
      <c r="D116" s="10">
        <v>-0.21</v>
      </c>
      <c r="E116" s="10">
        <v>0.67800000000000005</v>
      </c>
      <c r="F116" s="10">
        <v>-0.06</v>
      </c>
      <c r="G116" s="10">
        <v>-0.4</v>
      </c>
      <c r="H116" s="10">
        <v>-1.1200000000000001</v>
      </c>
      <c r="I116" s="10">
        <v>-1.6160000000000001</v>
      </c>
      <c r="J116" s="10">
        <v>-1.1200000000000001</v>
      </c>
      <c r="K116" s="10">
        <v>-0.1</v>
      </c>
      <c r="L116" s="46">
        <v>-0.56000000000000005</v>
      </c>
      <c r="M116" s="46">
        <v>-1.39</v>
      </c>
      <c r="N116" s="46">
        <v>-1.31</v>
      </c>
      <c r="O116" s="46">
        <v>-0.83</v>
      </c>
      <c r="P116" s="46">
        <v>0.92</v>
      </c>
      <c r="Q116" s="46">
        <v>3.93</v>
      </c>
      <c r="R116" s="46">
        <v>6.72</v>
      </c>
      <c r="S116" s="46">
        <v>3.19</v>
      </c>
      <c r="T116" s="46">
        <v>1.53</v>
      </c>
      <c r="U116" s="46">
        <v>0.61</v>
      </c>
      <c r="V116" s="46">
        <v>-0.17</v>
      </c>
      <c r="W116" s="46">
        <v>-0.81</v>
      </c>
      <c r="X116" s="46">
        <v>-2.57</v>
      </c>
      <c r="Y116" s="46">
        <v>-4.5599999999999996</v>
      </c>
      <c r="Z116" s="46">
        <v>-4.17</v>
      </c>
      <c r="AA116" s="46">
        <v>-2.68</v>
      </c>
      <c r="AB116" s="46">
        <v>-0.51</v>
      </c>
      <c r="AC116" s="46">
        <v>1.29</v>
      </c>
      <c r="AD116" s="46">
        <v>1.95</v>
      </c>
      <c r="AE116" s="46">
        <v>1.27</v>
      </c>
      <c r="AF116" s="46">
        <v>0.34</v>
      </c>
      <c r="AG116" s="46">
        <v>-0.49</v>
      </c>
      <c r="AH116" s="46">
        <v>-0.4</v>
      </c>
      <c r="AI116" s="46">
        <v>-0.26</v>
      </c>
      <c r="AJ116" s="46">
        <v>-0.44</v>
      </c>
      <c r="AK116" s="46">
        <v>-0.73</v>
      </c>
      <c r="AL116" s="46">
        <v>-1.491071</v>
      </c>
      <c r="AM116" s="46">
        <v>-0.47026600000000002</v>
      </c>
      <c r="AN116" s="46">
        <v>3.7211000000000001E-2</v>
      </c>
      <c r="AO116" s="46">
        <v>2.13</v>
      </c>
    </row>
    <row r="117" spans="1:43" x14ac:dyDescent="0.2">
      <c r="A117" s="15" t="s">
        <v>21</v>
      </c>
      <c r="B117" s="13" t="s">
        <v>31</v>
      </c>
      <c r="C117" s="13" t="s">
        <v>31</v>
      </c>
      <c r="D117" s="13" t="s">
        <v>31</v>
      </c>
      <c r="E117" s="13" t="s">
        <v>31</v>
      </c>
      <c r="F117" s="13" t="s">
        <v>31</v>
      </c>
      <c r="G117" s="13" t="s">
        <v>31</v>
      </c>
      <c r="H117" s="13" t="s">
        <v>31</v>
      </c>
      <c r="I117" s="13" t="s">
        <v>31</v>
      </c>
      <c r="J117" s="13" t="s">
        <v>31</v>
      </c>
      <c r="K117" s="13" t="s">
        <v>31</v>
      </c>
      <c r="L117" s="13" t="s">
        <v>31</v>
      </c>
      <c r="M117" s="13" t="s">
        <v>31</v>
      </c>
      <c r="N117" s="13" t="s">
        <v>31</v>
      </c>
      <c r="O117" s="13" t="s">
        <v>31</v>
      </c>
      <c r="P117" s="13" t="s">
        <v>31</v>
      </c>
      <c r="Q117" s="13" t="s">
        <v>31</v>
      </c>
      <c r="R117" s="13" t="s">
        <v>31</v>
      </c>
      <c r="S117" s="13" t="s">
        <v>31</v>
      </c>
      <c r="T117" s="13" t="s">
        <v>31</v>
      </c>
      <c r="U117" s="13" t="s">
        <v>31</v>
      </c>
      <c r="V117" s="13" t="s">
        <v>31</v>
      </c>
      <c r="W117" s="13" t="s">
        <v>31</v>
      </c>
      <c r="X117" s="13" t="s">
        <v>31</v>
      </c>
      <c r="Y117" s="13" t="s">
        <v>31</v>
      </c>
      <c r="Z117" s="13" t="s">
        <v>31</v>
      </c>
      <c r="AA117" s="13" t="s">
        <v>31</v>
      </c>
      <c r="AB117" s="13" t="s">
        <v>31</v>
      </c>
      <c r="AC117" s="13" t="s">
        <v>31</v>
      </c>
      <c r="AD117" s="13" t="s">
        <v>31</v>
      </c>
      <c r="AE117" s="13" t="s">
        <v>31</v>
      </c>
      <c r="AF117" s="13" t="s">
        <v>31</v>
      </c>
      <c r="AG117" s="13" t="s">
        <v>31</v>
      </c>
      <c r="AH117" s="13" t="s">
        <v>31</v>
      </c>
      <c r="AI117" s="13" t="s">
        <v>31</v>
      </c>
      <c r="AJ117" s="13" t="s">
        <v>31</v>
      </c>
      <c r="AK117" s="13" t="s">
        <v>31</v>
      </c>
      <c r="AL117" s="13" t="s">
        <v>31</v>
      </c>
      <c r="AM117" s="13" t="s">
        <v>31</v>
      </c>
      <c r="AN117" s="13" t="s">
        <v>31</v>
      </c>
      <c r="AO117" s="13" t="s">
        <v>31</v>
      </c>
    </row>
    <row r="118" spans="1:43" x14ac:dyDescent="0.2">
      <c r="A118" s="15" t="s">
        <v>139</v>
      </c>
      <c r="B118" s="13">
        <v>0.21</v>
      </c>
      <c r="C118" s="10">
        <v>-0.4</v>
      </c>
      <c r="D118" s="10">
        <v>-0.53</v>
      </c>
      <c r="E118" s="10">
        <v>-0.40300000000000002</v>
      </c>
      <c r="F118" s="10">
        <v>-0.77</v>
      </c>
      <c r="G118" s="10">
        <v>-0.4</v>
      </c>
      <c r="H118" s="10">
        <v>-0.52</v>
      </c>
      <c r="I118" s="10">
        <v>-1.1399999999999999</v>
      </c>
      <c r="J118" s="10">
        <v>-1.1200000000000001</v>
      </c>
      <c r="K118" s="10">
        <v>-1.1299999999999999</v>
      </c>
      <c r="L118" s="46">
        <v>-1.05</v>
      </c>
      <c r="M118" s="46">
        <v>-1.06</v>
      </c>
      <c r="N118" s="46">
        <v>-1.42</v>
      </c>
      <c r="O118" s="46">
        <v>-1.65</v>
      </c>
      <c r="P118" s="46">
        <v>-0.5</v>
      </c>
      <c r="Q118" s="46">
        <v>-2.6</v>
      </c>
      <c r="R118" s="46">
        <v>-2.4</v>
      </c>
      <c r="S118" s="46">
        <v>-2.1</v>
      </c>
      <c r="T118" s="46">
        <v>-2.15</v>
      </c>
      <c r="U118" s="46">
        <v>-2.0099999999999998</v>
      </c>
      <c r="V118" s="13">
        <v>-2.09</v>
      </c>
      <c r="W118" s="46">
        <v>1.1399999999999999</v>
      </c>
      <c r="X118" s="46">
        <v>1.1200000000000001</v>
      </c>
      <c r="Y118" s="46">
        <v>0.34</v>
      </c>
      <c r="Z118" s="46">
        <v>0.45</v>
      </c>
      <c r="AA118" s="46">
        <v>0.51</v>
      </c>
      <c r="AB118" s="46">
        <v>0.26</v>
      </c>
      <c r="AC118" s="46">
        <v>0.48</v>
      </c>
      <c r="AD118" s="46">
        <v>0.98</v>
      </c>
      <c r="AE118" s="46">
        <v>0.32</v>
      </c>
      <c r="AF118" s="46">
        <v>0.45</v>
      </c>
      <c r="AG118" s="46">
        <v>2.68</v>
      </c>
      <c r="AH118" s="46">
        <v>2.71</v>
      </c>
      <c r="AI118" s="46">
        <v>5.3</v>
      </c>
      <c r="AJ118" s="46">
        <v>4.99</v>
      </c>
      <c r="AK118" s="46">
        <v>4.71</v>
      </c>
      <c r="AL118" s="46">
        <v>4.2945140000000004</v>
      </c>
      <c r="AM118" s="46">
        <v>4.7580780000000003</v>
      </c>
      <c r="AN118" s="46">
        <v>4.68886</v>
      </c>
      <c r="AO118" s="46">
        <v>3.76</v>
      </c>
      <c r="AP118" s="10"/>
      <c r="AQ118" s="10"/>
    </row>
    <row r="119" spans="1:43" ht="19" x14ac:dyDescent="0.2">
      <c r="A119" s="15" t="s">
        <v>465</v>
      </c>
      <c r="B119" s="10">
        <v>-23.9</v>
      </c>
      <c r="C119" s="10">
        <v>-20.420000000000002</v>
      </c>
      <c r="D119" s="10">
        <v>-21.38</v>
      </c>
      <c r="E119" s="10">
        <v>-24.263999999999999</v>
      </c>
      <c r="F119" s="10">
        <v>-24.42</v>
      </c>
      <c r="G119" s="10">
        <v>-24.44</v>
      </c>
      <c r="H119" s="10">
        <v>-24.1</v>
      </c>
      <c r="I119" s="10">
        <v>-23.84</v>
      </c>
      <c r="J119" s="10">
        <v>-11.1</v>
      </c>
      <c r="K119" s="10">
        <v>-9.75</v>
      </c>
      <c r="L119" s="46">
        <v>-10.69</v>
      </c>
      <c r="M119" s="46">
        <v>-9.77</v>
      </c>
      <c r="N119" s="46">
        <v>-11.66</v>
      </c>
      <c r="O119" s="46">
        <v>-11.35</v>
      </c>
      <c r="P119" s="46">
        <v>-11.47</v>
      </c>
      <c r="Q119" s="46">
        <v>-11.44</v>
      </c>
      <c r="R119" s="46">
        <v>-13.62</v>
      </c>
      <c r="S119" s="46">
        <v>-16.61</v>
      </c>
      <c r="T119" s="46">
        <v>-17.38</v>
      </c>
      <c r="U119" s="46">
        <v>-16.91</v>
      </c>
      <c r="V119" s="46">
        <v>-17.36</v>
      </c>
      <c r="W119" s="46">
        <v>-20.04</v>
      </c>
      <c r="X119" s="46">
        <v>-18.36</v>
      </c>
      <c r="Y119" s="46">
        <v>-14.25</v>
      </c>
      <c r="Z119" s="46">
        <v>-13.16</v>
      </c>
      <c r="AA119" s="46">
        <v>-13.24</v>
      </c>
      <c r="AB119" s="46">
        <v>-14.5</v>
      </c>
      <c r="AC119" s="46">
        <v>-15.71</v>
      </c>
      <c r="AD119" s="46">
        <v>-16.149999999999999</v>
      </c>
      <c r="AE119" s="46">
        <v>-20.059999999999999</v>
      </c>
      <c r="AF119" s="46">
        <v>-21.47</v>
      </c>
      <c r="AG119" s="46">
        <v>-20.67</v>
      </c>
      <c r="AH119" s="46">
        <v>-18.64</v>
      </c>
      <c r="AI119" s="46">
        <v>-19.03</v>
      </c>
      <c r="AJ119" s="46">
        <v>-17.63</v>
      </c>
      <c r="AK119" s="46">
        <v>-19.2</v>
      </c>
      <c r="AL119" s="46">
        <v>-20.7</v>
      </c>
      <c r="AM119" s="46">
        <v>-24.16</v>
      </c>
      <c r="AN119" s="46">
        <v>-26.44</v>
      </c>
      <c r="AO119" s="46">
        <v>-37.68</v>
      </c>
    </row>
    <row r="120" spans="1:43" x14ac:dyDescent="0.2">
      <c r="A120" s="15" t="s">
        <v>23</v>
      </c>
      <c r="B120" s="10">
        <v>-2.9</v>
      </c>
      <c r="C120" s="10">
        <v>-2.9</v>
      </c>
      <c r="D120" s="10">
        <v>-0.32</v>
      </c>
      <c r="E120" s="10">
        <v>0.47899999999999998</v>
      </c>
      <c r="F120" s="10">
        <v>-0.06</v>
      </c>
      <c r="G120" s="10">
        <v>-0.1</v>
      </c>
      <c r="H120" s="10">
        <v>-0.36</v>
      </c>
      <c r="I120" s="10">
        <v>0.26</v>
      </c>
      <c r="J120" s="10">
        <v>0.1</v>
      </c>
      <c r="K120" s="10">
        <v>0.09</v>
      </c>
      <c r="L120" s="46">
        <v>0.1</v>
      </c>
      <c r="M120" s="46">
        <v>-0.2</v>
      </c>
      <c r="N120" s="46">
        <v>-0.76</v>
      </c>
      <c r="O120" s="46">
        <v>-0.62</v>
      </c>
      <c r="P120" s="46">
        <v>-0.12</v>
      </c>
      <c r="Q120" s="46">
        <v>0.72</v>
      </c>
      <c r="R120" s="46">
        <v>1.26</v>
      </c>
      <c r="S120" s="46">
        <v>0.83</v>
      </c>
      <c r="T120" s="46">
        <v>0.83</v>
      </c>
      <c r="U120" s="46">
        <v>0.65</v>
      </c>
      <c r="V120" s="46">
        <v>0.61</v>
      </c>
      <c r="W120" s="46">
        <v>0.67</v>
      </c>
      <c r="X120" s="46">
        <v>-0.06</v>
      </c>
      <c r="Y120" s="46">
        <v>3.48</v>
      </c>
      <c r="Z120" s="46">
        <v>3.41</v>
      </c>
      <c r="AA120" s="46">
        <v>2.9</v>
      </c>
      <c r="AB120" s="46">
        <v>2.2400000000000002</v>
      </c>
      <c r="AC120" s="46">
        <v>1.52</v>
      </c>
      <c r="AD120" s="46">
        <v>1.9</v>
      </c>
      <c r="AE120" s="46">
        <v>1.55</v>
      </c>
      <c r="AF120" s="46">
        <v>1.24</v>
      </c>
      <c r="AG120" s="46">
        <v>1.41</v>
      </c>
      <c r="AH120" s="46">
        <v>1.38</v>
      </c>
      <c r="AI120" s="46">
        <v>2.02</v>
      </c>
      <c r="AJ120" s="46">
        <v>1.59</v>
      </c>
      <c r="AK120" s="46">
        <v>2.13</v>
      </c>
      <c r="AL120" s="46">
        <v>1.807871</v>
      </c>
      <c r="AM120" s="46">
        <v>1.993215</v>
      </c>
      <c r="AN120" s="46">
        <v>-0.50768500000000005</v>
      </c>
      <c r="AO120" s="46">
        <v>0.09</v>
      </c>
    </row>
    <row r="121" spans="1:43" x14ac:dyDescent="0.2">
      <c r="A121" s="15" t="s">
        <v>1</v>
      </c>
      <c r="B121" s="10">
        <v>16.34</v>
      </c>
      <c r="C121" s="10">
        <v>24.09</v>
      </c>
      <c r="D121" s="10">
        <v>11.79</v>
      </c>
      <c r="E121" s="10">
        <v>12.433999999999999</v>
      </c>
      <c r="F121" s="10">
        <v>12.51</v>
      </c>
      <c r="G121" s="10">
        <v>12.13</v>
      </c>
      <c r="H121" s="10">
        <v>16.75</v>
      </c>
      <c r="I121" s="10">
        <v>13.6</v>
      </c>
      <c r="J121" s="10">
        <v>10.08</v>
      </c>
      <c r="K121" s="10">
        <v>6.04</v>
      </c>
      <c r="L121" s="46">
        <v>5.6</v>
      </c>
      <c r="M121" s="46">
        <v>3.18</v>
      </c>
      <c r="N121" s="46">
        <v>17.87</v>
      </c>
      <c r="O121" s="46">
        <v>7.68</v>
      </c>
      <c r="P121" s="46">
        <v>16.32</v>
      </c>
      <c r="Q121" s="46">
        <v>12.09</v>
      </c>
      <c r="R121" s="46">
        <v>9.0500000000000007</v>
      </c>
      <c r="S121" s="46">
        <v>6.04</v>
      </c>
      <c r="T121" s="46">
        <v>5.37</v>
      </c>
      <c r="U121" s="46">
        <v>5.67</v>
      </c>
      <c r="V121" s="46">
        <v>5.68</v>
      </c>
      <c r="W121" s="46">
        <v>3.87</v>
      </c>
      <c r="X121" s="46">
        <v>8.92</v>
      </c>
      <c r="Y121" s="46">
        <v>8.56</v>
      </c>
      <c r="Z121" s="46">
        <v>5.81</v>
      </c>
      <c r="AA121" s="46">
        <v>5.35</v>
      </c>
      <c r="AB121" s="46">
        <v>6.65</v>
      </c>
      <c r="AC121" s="46">
        <v>4.6500000000000004</v>
      </c>
      <c r="AD121" s="46">
        <v>1.24</v>
      </c>
      <c r="AE121" s="46">
        <v>2.92</v>
      </c>
      <c r="AF121" s="46">
        <v>2.5499999999999998</v>
      </c>
      <c r="AG121" s="46">
        <v>2.89</v>
      </c>
      <c r="AH121" s="46">
        <v>3.59</v>
      </c>
      <c r="AI121" s="46">
        <v>0.48</v>
      </c>
      <c r="AJ121" s="46">
        <v>4.5</v>
      </c>
      <c r="AK121" s="46">
        <v>7.63</v>
      </c>
      <c r="AL121" s="46">
        <v>4.6081659999999998</v>
      </c>
      <c r="AM121" s="46">
        <v>1.9183250000000001</v>
      </c>
      <c r="AN121" s="46">
        <v>3.6597580000000001</v>
      </c>
      <c r="AO121" s="46">
        <v>4.37</v>
      </c>
    </row>
    <row r="122" spans="1:43" x14ac:dyDescent="0.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row>
    <row r="124" spans="1:43" x14ac:dyDescent="0.2">
      <c r="A124" s="7" t="s">
        <v>428</v>
      </c>
      <c r="B124" s="8">
        <f t="shared" ref="B124" si="23">B23</f>
        <v>42643</v>
      </c>
      <c r="C124" s="8">
        <f t="shared" ref="C124:E124" si="24">C23</f>
        <v>42735</v>
      </c>
      <c r="D124" s="8">
        <f t="shared" si="24"/>
        <v>42825</v>
      </c>
      <c r="E124" s="8">
        <f t="shared" si="24"/>
        <v>42916</v>
      </c>
      <c r="F124" s="8">
        <v>43008</v>
      </c>
      <c r="G124" s="8">
        <v>43100</v>
      </c>
      <c r="H124" s="8">
        <v>43190</v>
      </c>
      <c r="I124" s="8">
        <v>43281</v>
      </c>
      <c r="J124" s="8">
        <v>43373</v>
      </c>
      <c r="K124" s="8">
        <f>$K$23</f>
        <v>43465</v>
      </c>
      <c r="L124" s="8">
        <v>43555</v>
      </c>
      <c r="M124" s="8">
        <f t="shared" ref="M124:AO124" si="25">M23</f>
        <v>43646</v>
      </c>
      <c r="N124" s="8">
        <f t="shared" si="25"/>
        <v>43738</v>
      </c>
      <c r="O124" s="8">
        <f t="shared" si="25"/>
        <v>43830</v>
      </c>
      <c r="P124" s="8">
        <f t="shared" si="25"/>
        <v>43921</v>
      </c>
      <c r="Q124" s="8">
        <f t="shared" si="25"/>
        <v>44012</v>
      </c>
      <c r="R124" s="8">
        <f t="shared" si="25"/>
        <v>44104</v>
      </c>
      <c r="S124" s="8">
        <f t="shared" si="25"/>
        <v>44196</v>
      </c>
      <c r="T124" s="8">
        <f t="shared" si="25"/>
        <v>44286</v>
      </c>
      <c r="U124" s="8">
        <f t="shared" si="25"/>
        <v>44377</v>
      </c>
      <c r="V124" s="8">
        <f t="shared" si="25"/>
        <v>44469</v>
      </c>
      <c r="W124" s="8">
        <f t="shared" si="25"/>
        <v>44561</v>
      </c>
      <c r="X124" s="8">
        <f t="shared" si="25"/>
        <v>44651</v>
      </c>
      <c r="Y124" s="8">
        <f t="shared" si="25"/>
        <v>44742</v>
      </c>
      <c r="Z124" s="8">
        <f t="shared" si="25"/>
        <v>44834</v>
      </c>
      <c r="AA124" s="8">
        <f t="shared" si="25"/>
        <v>44926</v>
      </c>
      <c r="AB124" s="8">
        <f t="shared" si="25"/>
        <v>45016</v>
      </c>
      <c r="AC124" s="8">
        <f t="shared" si="25"/>
        <v>45107</v>
      </c>
      <c r="AD124" s="8">
        <f t="shared" si="25"/>
        <v>45199</v>
      </c>
      <c r="AE124" s="8">
        <f t="shared" si="25"/>
        <v>45291</v>
      </c>
      <c r="AF124" s="8">
        <f t="shared" si="25"/>
        <v>45382</v>
      </c>
      <c r="AG124" s="8">
        <f t="shared" si="25"/>
        <v>45473</v>
      </c>
      <c r="AH124" s="8">
        <f t="shared" si="25"/>
        <v>45565</v>
      </c>
      <c r="AI124" s="8">
        <f t="shared" si="25"/>
        <v>45657</v>
      </c>
      <c r="AJ124" s="8">
        <f t="shared" si="25"/>
        <v>45747</v>
      </c>
      <c r="AK124" s="8">
        <f t="shared" si="25"/>
        <v>45838</v>
      </c>
      <c r="AL124" s="8">
        <f t="shared" si="25"/>
        <v>45930</v>
      </c>
      <c r="AM124" s="8">
        <f t="shared" si="25"/>
        <v>46022</v>
      </c>
      <c r="AN124" s="8">
        <f t="shared" si="25"/>
        <v>46112</v>
      </c>
      <c r="AO124" s="8">
        <f t="shared" si="25"/>
        <v>46203</v>
      </c>
    </row>
    <row r="126" spans="1:43" x14ac:dyDescent="0.2">
      <c r="A126" s="1" t="s">
        <v>7</v>
      </c>
      <c r="B126" s="1">
        <v>27</v>
      </c>
      <c r="C126" s="1">
        <v>28</v>
      </c>
      <c r="D126" s="1">
        <v>31</v>
      </c>
      <c r="E126" s="1">
        <v>32</v>
      </c>
      <c r="F126" s="1">
        <v>32</v>
      </c>
      <c r="G126" s="1">
        <v>32</v>
      </c>
      <c r="H126" s="1">
        <v>32</v>
      </c>
      <c r="I126" s="1">
        <v>32</v>
      </c>
      <c r="J126" s="1">
        <v>33</v>
      </c>
      <c r="K126" s="1">
        <v>33</v>
      </c>
      <c r="L126" s="1">
        <v>33</v>
      </c>
      <c r="M126" s="1">
        <v>34</v>
      </c>
      <c r="N126" s="1">
        <v>31</v>
      </c>
      <c r="O126" s="1">
        <v>32</v>
      </c>
      <c r="P126" s="1">
        <v>30</v>
      </c>
      <c r="Q126" s="1">
        <v>28</v>
      </c>
      <c r="R126" s="1">
        <v>27</v>
      </c>
      <c r="S126" s="1">
        <v>27</v>
      </c>
      <c r="T126" s="1">
        <v>29</v>
      </c>
      <c r="U126" s="1">
        <v>30</v>
      </c>
      <c r="V126" s="1">
        <v>30</v>
      </c>
      <c r="W126" s="1">
        <v>34</v>
      </c>
      <c r="X126" s="1">
        <v>34</v>
      </c>
      <c r="Y126" s="1">
        <v>35</v>
      </c>
      <c r="Z126" s="1">
        <v>36</v>
      </c>
      <c r="AA126" s="1">
        <v>39</v>
      </c>
      <c r="AB126" s="1">
        <v>38</v>
      </c>
      <c r="AC126" s="1">
        <v>40</v>
      </c>
      <c r="AD126" s="1">
        <v>40</v>
      </c>
      <c r="AE126" s="1">
        <v>41</v>
      </c>
      <c r="AF126" s="1">
        <v>41</v>
      </c>
      <c r="AG126" s="1">
        <v>41</v>
      </c>
      <c r="AH126" s="1">
        <v>41</v>
      </c>
      <c r="AI126" s="1">
        <v>42</v>
      </c>
      <c r="AJ126" s="1">
        <v>41</v>
      </c>
      <c r="AK126" s="1">
        <v>39</v>
      </c>
      <c r="AL126" s="1">
        <v>39</v>
      </c>
      <c r="AM126" s="1">
        <v>42</v>
      </c>
      <c r="AN126" s="1">
        <v>42</v>
      </c>
      <c r="AO126" s="1">
        <v>42</v>
      </c>
    </row>
    <row r="128" spans="1:43" ht="19" x14ac:dyDescent="0.2">
      <c r="A128" s="15" t="s">
        <v>464</v>
      </c>
      <c r="B128" s="16">
        <v>1</v>
      </c>
      <c r="C128" s="1">
        <v>1</v>
      </c>
      <c r="D128" s="1">
        <v>1</v>
      </c>
      <c r="E128" s="1">
        <v>1</v>
      </c>
      <c r="F128" s="1">
        <v>1</v>
      </c>
      <c r="G128" s="1">
        <v>1</v>
      </c>
      <c r="H128" s="1">
        <v>1</v>
      </c>
      <c r="I128" s="1">
        <v>1</v>
      </c>
      <c r="J128" s="1">
        <v>2</v>
      </c>
      <c r="K128" s="1">
        <v>2</v>
      </c>
      <c r="L128">
        <v>2</v>
      </c>
      <c r="M128">
        <v>2</v>
      </c>
      <c r="N128">
        <v>1</v>
      </c>
      <c r="O128">
        <v>2</v>
      </c>
      <c r="P128">
        <v>2</v>
      </c>
      <c r="Q128">
        <v>2</v>
      </c>
      <c r="R128">
        <v>2</v>
      </c>
      <c r="S128">
        <v>2</v>
      </c>
      <c r="T128" s="168">
        <v>2</v>
      </c>
      <c r="U128">
        <v>2</v>
      </c>
      <c r="V128">
        <v>2</v>
      </c>
      <c r="W128">
        <v>2</v>
      </c>
      <c r="X128">
        <v>2</v>
      </c>
      <c r="Y128">
        <v>1</v>
      </c>
      <c r="Z128">
        <v>1</v>
      </c>
      <c r="AA128">
        <v>1</v>
      </c>
      <c r="AB128">
        <v>1</v>
      </c>
      <c r="AC128">
        <v>1</v>
      </c>
      <c r="AD128">
        <v>1</v>
      </c>
      <c r="AE128">
        <v>1</v>
      </c>
      <c r="AF128">
        <v>1</v>
      </c>
      <c r="AG128">
        <v>1</v>
      </c>
      <c r="AH128">
        <v>1</v>
      </c>
      <c r="AI128">
        <v>1</v>
      </c>
      <c r="AJ128">
        <v>1</v>
      </c>
      <c r="AK128">
        <v>1</v>
      </c>
      <c r="AL128">
        <v>1</v>
      </c>
      <c r="AM128">
        <v>1</v>
      </c>
      <c r="AN128">
        <v>1</v>
      </c>
      <c r="AO128">
        <v>1</v>
      </c>
    </row>
    <row r="129" spans="1:41" x14ac:dyDescent="0.2">
      <c r="A129" s="15" t="s">
        <v>13</v>
      </c>
      <c r="B129" s="16">
        <v>9</v>
      </c>
      <c r="C129" s="1">
        <v>9</v>
      </c>
      <c r="D129" s="1">
        <v>9</v>
      </c>
      <c r="E129" s="1">
        <v>9</v>
      </c>
      <c r="F129" s="1">
        <v>9</v>
      </c>
      <c r="G129" s="1">
        <v>9</v>
      </c>
      <c r="H129" s="1">
        <v>9</v>
      </c>
      <c r="I129" s="1">
        <v>9</v>
      </c>
      <c r="J129" s="1">
        <v>8</v>
      </c>
      <c r="K129" s="1">
        <v>8</v>
      </c>
      <c r="L129">
        <v>7</v>
      </c>
      <c r="M129">
        <v>7</v>
      </c>
      <c r="N129">
        <v>6</v>
      </c>
      <c r="O129">
        <v>6</v>
      </c>
      <c r="P129">
        <v>5</v>
      </c>
      <c r="Q129">
        <v>4</v>
      </c>
      <c r="R129">
        <v>4</v>
      </c>
      <c r="S129">
        <v>4</v>
      </c>
      <c r="T129" s="168">
        <v>4</v>
      </c>
      <c r="U129">
        <v>4</v>
      </c>
      <c r="V129">
        <v>4</v>
      </c>
      <c r="W129">
        <v>4</v>
      </c>
      <c r="X129">
        <v>4</v>
      </c>
      <c r="Y129">
        <v>5</v>
      </c>
      <c r="Z129">
        <v>5</v>
      </c>
      <c r="AA129">
        <v>5</v>
      </c>
      <c r="AB129">
        <v>5</v>
      </c>
      <c r="AC129">
        <v>5</v>
      </c>
      <c r="AD129">
        <v>5</v>
      </c>
      <c r="AE129">
        <v>7</v>
      </c>
      <c r="AF129">
        <v>7</v>
      </c>
      <c r="AG129">
        <v>7</v>
      </c>
      <c r="AH129">
        <v>8</v>
      </c>
      <c r="AI129">
        <v>8</v>
      </c>
      <c r="AJ129">
        <v>7</v>
      </c>
      <c r="AK129">
        <v>7</v>
      </c>
      <c r="AL129">
        <v>7</v>
      </c>
      <c r="AM129">
        <v>7</v>
      </c>
      <c r="AN129">
        <v>7</v>
      </c>
      <c r="AO129">
        <v>7</v>
      </c>
    </row>
    <row r="130" spans="1:41" x14ac:dyDescent="0.2">
      <c r="A130" s="15" t="s">
        <v>14</v>
      </c>
      <c r="B130" s="16">
        <v>6</v>
      </c>
      <c r="C130" s="1">
        <v>6</v>
      </c>
      <c r="D130" s="1">
        <v>6</v>
      </c>
      <c r="E130" s="1">
        <v>7</v>
      </c>
      <c r="F130" s="1">
        <v>7</v>
      </c>
      <c r="G130" s="1">
        <v>7</v>
      </c>
      <c r="H130" s="1">
        <v>7</v>
      </c>
      <c r="I130" s="1">
        <v>7</v>
      </c>
      <c r="J130" s="1">
        <v>7</v>
      </c>
      <c r="K130" s="1">
        <v>7</v>
      </c>
      <c r="L130">
        <v>7</v>
      </c>
      <c r="M130">
        <v>7</v>
      </c>
      <c r="N130">
        <v>7</v>
      </c>
      <c r="O130">
        <v>7</v>
      </c>
      <c r="P130">
        <v>6</v>
      </c>
      <c r="Q130">
        <v>5</v>
      </c>
      <c r="R130">
        <v>4</v>
      </c>
      <c r="S130">
        <v>4</v>
      </c>
      <c r="T130" s="168">
        <v>4</v>
      </c>
      <c r="U130">
        <v>5</v>
      </c>
      <c r="V130">
        <v>7</v>
      </c>
      <c r="W130">
        <v>8</v>
      </c>
      <c r="X130">
        <v>8</v>
      </c>
      <c r="Y130">
        <v>9</v>
      </c>
      <c r="Z130">
        <v>9</v>
      </c>
      <c r="AA130">
        <v>9</v>
      </c>
      <c r="AB130">
        <v>9</v>
      </c>
      <c r="AC130">
        <v>9</v>
      </c>
      <c r="AD130">
        <v>9</v>
      </c>
      <c r="AE130">
        <v>9</v>
      </c>
      <c r="AF130">
        <v>9</v>
      </c>
      <c r="AG130">
        <v>9</v>
      </c>
      <c r="AH130">
        <v>9</v>
      </c>
      <c r="AI130">
        <v>9</v>
      </c>
      <c r="AJ130">
        <v>8</v>
      </c>
      <c r="AK130">
        <v>7</v>
      </c>
      <c r="AL130">
        <v>7</v>
      </c>
      <c r="AM130">
        <v>7</v>
      </c>
      <c r="AN130">
        <v>7</v>
      </c>
      <c r="AO130">
        <v>6</v>
      </c>
    </row>
    <row r="131" spans="1:41" x14ac:dyDescent="0.2">
      <c r="A131" s="15" t="s">
        <v>15</v>
      </c>
      <c r="B131" s="16">
        <v>2</v>
      </c>
      <c r="C131" s="1">
        <v>2</v>
      </c>
      <c r="D131" s="1">
        <v>2</v>
      </c>
      <c r="E131" s="1">
        <v>2</v>
      </c>
      <c r="F131" s="1">
        <v>2</v>
      </c>
      <c r="G131" s="1">
        <v>2</v>
      </c>
      <c r="H131" s="1">
        <v>2</v>
      </c>
      <c r="I131" s="1">
        <v>2</v>
      </c>
      <c r="J131" s="1">
        <v>2</v>
      </c>
      <c r="K131" s="1">
        <v>2</v>
      </c>
      <c r="L131">
        <v>2</v>
      </c>
      <c r="M131">
        <v>2</v>
      </c>
      <c r="N131">
        <v>2</v>
      </c>
      <c r="O131">
        <v>2</v>
      </c>
      <c r="P131">
        <v>2</v>
      </c>
      <c r="Q131">
        <v>2</v>
      </c>
      <c r="R131">
        <v>2</v>
      </c>
      <c r="S131">
        <v>2</v>
      </c>
      <c r="T131" s="168">
        <v>2</v>
      </c>
      <c r="U131">
        <v>2</v>
      </c>
      <c r="V131">
        <v>2</v>
      </c>
      <c r="W131">
        <v>2</v>
      </c>
      <c r="X131">
        <v>2</v>
      </c>
      <c r="Y131">
        <v>1</v>
      </c>
      <c r="Z131">
        <v>1</v>
      </c>
      <c r="AA131">
        <v>2</v>
      </c>
      <c r="AB131">
        <v>2</v>
      </c>
      <c r="AC131">
        <v>2</v>
      </c>
      <c r="AD131">
        <v>2</v>
      </c>
      <c r="AE131">
        <v>2</v>
      </c>
      <c r="AF131">
        <v>2</v>
      </c>
      <c r="AG131">
        <v>2</v>
      </c>
      <c r="AH131">
        <v>2</v>
      </c>
      <c r="AI131">
        <v>2</v>
      </c>
      <c r="AJ131">
        <v>2</v>
      </c>
      <c r="AK131">
        <v>2</v>
      </c>
      <c r="AL131">
        <v>3</v>
      </c>
      <c r="AM131">
        <v>3</v>
      </c>
      <c r="AN131">
        <v>3</v>
      </c>
      <c r="AO131">
        <v>3</v>
      </c>
    </row>
    <row r="132" spans="1:41" x14ac:dyDescent="0.2">
      <c r="A132" s="15" t="s">
        <v>254</v>
      </c>
      <c r="B132" s="16">
        <v>1</v>
      </c>
      <c r="C132" s="1">
        <v>1</v>
      </c>
      <c r="D132" s="1">
        <v>2</v>
      </c>
      <c r="E132" s="1">
        <v>2</v>
      </c>
      <c r="F132" s="1">
        <v>2</v>
      </c>
      <c r="G132" s="1">
        <v>2</v>
      </c>
      <c r="H132" s="1">
        <v>2</v>
      </c>
      <c r="I132" s="1">
        <v>2</v>
      </c>
      <c r="J132" s="1">
        <v>2</v>
      </c>
      <c r="K132" s="1">
        <v>2</v>
      </c>
      <c r="L132">
        <v>3</v>
      </c>
      <c r="M132">
        <v>4</v>
      </c>
      <c r="N132">
        <v>4</v>
      </c>
      <c r="O132">
        <v>4</v>
      </c>
      <c r="P132">
        <v>4</v>
      </c>
      <c r="Q132">
        <v>4</v>
      </c>
      <c r="R132">
        <v>5</v>
      </c>
      <c r="S132">
        <v>5</v>
      </c>
      <c r="T132" s="168">
        <v>5</v>
      </c>
      <c r="U132">
        <v>5</v>
      </c>
      <c r="V132">
        <v>3</v>
      </c>
      <c r="W132">
        <v>5</v>
      </c>
      <c r="X132">
        <v>5</v>
      </c>
      <c r="Y132">
        <v>5</v>
      </c>
      <c r="Z132">
        <v>5</v>
      </c>
      <c r="AA132">
        <v>6</v>
      </c>
      <c r="AB132">
        <v>6</v>
      </c>
      <c r="AC132">
        <v>6</v>
      </c>
      <c r="AD132">
        <v>6</v>
      </c>
      <c r="AE132">
        <v>6</v>
      </c>
      <c r="AF132">
        <v>6</v>
      </c>
      <c r="AG132">
        <v>6</v>
      </c>
      <c r="AH132">
        <v>7</v>
      </c>
      <c r="AI132">
        <v>7</v>
      </c>
      <c r="AJ132">
        <v>8</v>
      </c>
      <c r="AK132">
        <v>8</v>
      </c>
      <c r="AL132">
        <v>8</v>
      </c>
      <c r="AM132">
        <v>9</v>
      </c>
      <c r="AN132">
        <v>9</v>
      </c>
      <c r="AO132">
        <v>9</v>
      </c>
    </row>
    <row r="133" spans="1:41" x14ac:dyDescent="0.2">
      <c r="A133" s="15" t="s">
        <v>88</v>
      </c>
      <c r="B133" s="16" t="s">
        <v>31</v>
      </c>
      <c r="C133" s="16" t="s">
        <v>31</v>
      </c>
      <c r="D133" s="16" t="s">
        <v>31</v>
      </c>
      <c r="E133" s="16" t="s">
        <v>31</v>
      </c>
      <c r="F133" s="16" t="s">
        <v>31</v>
      </c>
      <c r="G133" s="16" t="s">
        <v>31</v>
      </c>
      <c r="H133" s="16" t="s">
        <v>31</v>
      </c>
      <c r="I133" s="16" t="s">
        <v>31</v>
      </c>
      <c r="J133" s="16" t="s">
        <v>31</v>
      </c>
      <c r="K133" s="16" t="s">
        <v>31</v>
      </c>
      <c r="L133" s="16" t="s">
        <v>31</v>
      </c>
      <c r="M133" s="16" t="s">
        <v>31</v>
      </c>
      <c r="N133" s="16" t="s">
        <v>31</v>
      </c>
      <c r="O133" s="16" t="s">
        <v>31</v>
      </c>
      <c r="P133" s="16" t="s">
        <v>31</v>
      </c>
      <c r="Q133" s="16" t="s">
        <v>31</v>
      </c>
      <c r="R133" s="16" t="s">
        <v>31</v>
      </c>
      <c r="S133" s="16" t="s">
        <v>31</v>
      </c>
      <c r="T133" s="16" t="s">
        <v>31</v>
      </c>
      <c r="U133" s="16" t="s">
        <v>31</v>
      </c>
      <c r="V133" s="16" t="s">
        <v>31</v>
      </c>
      <c r="W133" s="16" t="s">
        <v>31</v>
      </c>
      <c r="X133" s="16" t="s">
        <v>31</v>
      </c>
      <c r="Y133" s="16" t="s">
        <v>31</v>
      </c>
      <c r="Z133" s="16" t="s">
        <v>31</v>
      </c>
      <c r="AA133" s="16" t="s">
        <v>31</v>
      </c>
      <c r="AB133" s="16" t="s">
        <v>31</v>
      </c>
      <c r="AC133" s="16" t="s">
        <v>31</v>
      </c>
      <c r="AD133" s="16" t="s">
        <v>31</v>
      </c>
      <c r="AE133" s="16" t="s">
        <v>31</v>
      </c>
      <c r="AF133" s="16" t="s">
        <v>31</v>
      </c>
      <c r="AG133" s="16" t="s">
        <v>31</v>
      </c>
      <c r="AH133" s="16" t="s">
        <v>31</v>
      </c>
      <c r="AI133" s="16" t="s">
        <v>31</v>
      </c>
      <c r="AJ133" s="16" t="s">
        <v>31</v>
      </c>
      <c r="AK133" s="16" t="s">
        <v>31</v>
      </c>
      <c r="AL133" s="16" t="s">
        <v>31</v>
      </c>
      <c r="AM133" s="16" t="s">
        <v>31</v>
      </c>
      <c r="AN133" s="16" t="s">
        <v>31</v>
      </c>
      <c r="AO133" s="16" t="s">
        <v>31</v>
      </c>
    </row>
    <row r="134" spans="1:41" x14ac:dyDescent="0.2">
      <c r="A134" s="15" t="s">
        <v>17</v>
      </c>
      <c r="B134" s="16">
        <v>1</v>
      </c>
      <c r="C134" s="1">
        <v>1</v>
      </c>
      <c r="D134" s="1">
        <v>1</v>
      </c>
      <c r="E134" s="1">
        <v>1</v>
      </c>
      <c r="F134" s="1">
        <v>1</v>
      </c>
      <c r="G134" s="1">
        <v>1</v>
      </c>
      <c r="H134" s="1">
        <v>1</v>
      </c>
      <c r="I134" s="1">
        <v>1</v>
      </c>
      <c r="J134" s="1">
        <v>1</v>
      </c>
      <c r="K134" s="1">
        <v>1</v>
      </c>
      <c r="L134">
        <v>1</v>
      </c>
      <c r="M134">
        <v>1</v>
      </c>
      <c r="N134">
        <v>1</v>
      </c>
      <c r="O134">
        <v>1</v>
      </c>
      <c r="P134">
        <v>1</v>
      </c>
      <c r="Q134">
        <v>1</v>
      </c>
      <c r="R134" s="16" t="s">
        <v>31</v>
      </c>
      <c r="S134" s="16" t="s">
        <v>31</v>
      </c>
      <c r="T134" s="16" t="s">
        <v>31</v>
      </c>
      <c r="U134" s="16" t="s">
        <v>31</v>
      </c>
      <c r="V134" s="16" t="s">
        <v>31</v>
      </c>
      <c r="W134" s="16" t="s">
        <v>31</v>
      </c>
      <c r="X134" s="16" t="s">
        <v>31</v>
      </c>
      <c r="Y134" s="16" t="s">
        <v>31</v>
      </c>
      <c r="Z134" s="16" t="s">
        <v>31</v>
      </c>
      <c r="AA134">
        <v>1</v>
      </c>
      <c r="AB134">
        <v>1</v>
      </c>
      <c r="AC134">
        <v>1</v>
      </c>
      <c r="AD134">
        <v>1</v>
      </c>
      <c r="AE134">
        <v>1</v>
      </c>
      <c r="AF134">
        <v>1</v>
      </c>
      <c r="AG134">
        <v>1</v>
      </c>
      <c r="AH134" s="16" t="s">
        <v>31</v>
      </c>
      <c r="AI134" s="16" t="s">
        <v>31</v>
      </c>
      <c r="AJ134" s="16" t="s">
        <v>31</v>
      </c>
      <c r="AK134" s="16" t="s">
        <v>31</v>
      </c>
      <c r="AL134" s="16" t="s">
        <v>31</v>
      </c>
      <c r="AM134" s="16" t="s">
        <v>31</v>
      </c>
      <c r="AN134" s="16" t="s">
        <v>31</v>
      </c>
      <c r="AO134" s="16" t="s">
        <v>31</v>
      </c>
    </row>
    <row r="135" spans="1:41" x14ac:dyDescent="0.2">
      <c r="A135" s="15" t="s">
        <v>18</v>
      </c>
      <c r="B135" s="16">
        <v>3</v>
      </c>
      <c r="C135" s="1">
        <v>3</v>
      </c>
      <c r="D135" s="1">
        <v>4</v>
      </c>
      <c r="E135" s="1">
        <v>4</v>
      </c>
      <c r="F135" s="1">
        <v>4</v>
      </c>
      <c r="G135" s="1">
        <v>4</v>
      </c>
      <c r="H135" s="1">
        <v>4</v>
      </c>
      <c r="I135" s="1">
        <v>4</v>
      </c>
      <c r="J135" s="1">
        <v>5</v>
      </c>
      <c r="K135" s="1">
        <v>5</v>
      </c>
      <c r="L135">
        <v>5</v>
      </c>
      <c r="M135">
        <v>5</v>
      </c>
      <c r="N135">
        <v>4</v>
      </c>
      <c r="O135">
        <v>4</v>
      </c>
      <c r="P135">
        <v>4</v>
      </c>
      <c r="Q135">
        <v>4</v>
      </c>
      <c r="R135">
        <v>4</v>
      </c>
      <c r="S135">
        <v>5</v>
      </c>
      <c r="T135" s="168">
        <v>7</v>
      </c>
      <c r="U135">
        <v>7</v>
      </c>
      <c r="V135">
        <v>7</v>
      </c>
      <c r="W135">
        <v>7</v>
      </c>
      <c r="X135">
        <v>7</v>
      </c>
      <c r="Y135">
        <v>7</v>
      </c>
      <c r="Z135">
        <v>7</v>
      </c>
      <c r="AA135">
        <v>7</v>
      </c>
      <c r="AB135">
        <v>6</v>
      </c>
      <c r="AC135">
        <v>7</v>
      </c>
      <c r="AD135">
        <v>7</v>
      </c>
      <c r="AE135">
        <v>7</v>
      </c>
      <c r="AF135">
        <v>7</v>
      </c>
      <c r="AG135">
        <v>7</v>
      </c>
      <c r="AH135">
        <v>6</v>
      </c>
      <c r="AI135">
        <v>6</v>
      </c>
      <c r="AJ135">
        <v>6</v>
      </c>
      <c r="AK135">
        <v>5</v>
      </c>
      <c r="AL135">
        <v>5</v>
      </c>
      <c r="AM135">
        <v>6</v>
      </c>
      <c r="AN135">
        <v>7</v>
      </c>
      <c r="AO135">
        <v>7</v>
      </c>
    </row>
    <row r="136" spans="1:41" x14ac:dyDescent="0.2">
      <c r="A136" s="15" t="s">
        <v>20</v>
      </c>
      <c r="B136" s="16">
        <v>3</v>
      </c>
      <c r="C136" s="1">
        <v>3</v>
      </c>
      <c r="D136" s="1">
        <v>3</v>
      </c>
      <c r="E136" s="1">
        <v>3</v>
      </c>
      <c r="F136" s="1">
        <v>3</v>
      </c>
      <c r="G136" s="1">
        <v>3</v>
      </c>
      <c r="H136" s="1">
        <v>3</v>
      </c>
      <c r="I136" s="1">
        <v>3</v>
      </c>
      <c r="J136" s="1">
        <v>3</v>
      </c>
      <c r="K136" s="1">
        <v>3</v>
      </c>
      <c r="L136">
        <v>3</v>
      </c>
      <c r="M136">
        <v>3</v>
      </c>
      <c r="N136">
        <v>3</v>
      </c>
      <c r="O136">
        <v>3</v>
      </c>
      <c r="P136">
        <v>3</v>
      </c>
      <c r="Q136">
        <v>4</v>
      </c>
      <c r="R136">
        <v>4</v>
      </c>
      <c r="S136">
        <v>3</v>
      </c>
      <c r="T136" s="168">
        <v>3</v>
      </c>
      <c r="U136">
        <v>3</v>
      </c>
      <c r="V136">
        <v>3</v>
      </c>
      <c r="W136">
        <v>3</v>
      </c>
      <c r="X136">
        <v>3</v>
      </c>
      <c r="Y136">
        <v>3</v>
      </c>
      <c r="Z136">
        <v>4</v>
      </c>
      <c r="AA136">
        <v>4</v>
      </c>
      <c r="AB136">
        <v>4</v>
      </c>
      <c r="AC136">
        <v>5</v>
      </c>
      <c r="AD136">
        <v>5</v>
      </c>
      <c r="AE136">
        <v>5</v>
      </c>
      <c r="AF136">
        <v>5</v>
      </c>
      <c r="AG136">
        <v>4</v>
      </c>
      <c r="AH136">
        <v>4</v>
      </c>
      <c r="AI136">
        <v>5</v>
      </c>
      <c r="AJ136">
        <v>5</v>
      </c>
      <c r="AK136">
        <v>5</v>
      </c>
      <c r="AL136">
        <v>4</v>
      </c>
      <c r="AM136">
        <v>5</v>
      </c>
      <c r="AN136">
        <v>5</v>
      </c>
      <c r="AO136">
        <v>5</v>
      </c>
    </row>
    <row r="137" spans="1:41" x14ac:dyDescent="0.2">
      <c r="A137" s="15" t="s">
        <v>21</v>
      </c>
      <c r="B137" s="16" t="s">
        <v>31</v>
      </c>
      <c r="C137" s="16" t="s">
        <v>31</v>
      </c>
      <c r="D137" s="16" t="s">
        <v>31</v>
      </c>
      <c r="E137" s="16" t="s">
        <v>31</v>
      </c>
      <c r="F137" s="16" t="s">
        <v>31</v>
      </c>
      <c r="G137" s="16" t="s">
        <v>31</v>
      </c>
      <c r="H137" s="16" t="s">
        <v>31</v>
      </c>
      <c r="I137" s="16" t="s">
        <v>31</v>
      </c>
      <c r="J137" s="16" t="s">
        <v>31</v>
      </c>
      <c r="K137" s="16" t="s">
        <v>31</v>
      </c>
      <c r="L137" s="16" t="s">
        <v>31</v>
      </c>
      <c r="M137" s="16" t="s">
        <v>31</v>
      </c>
      <c r="N137" s="16" t="s">
        <v>31</v>
      </c>
      <c r="O137" s="16" t="s">
        <v>31</v>
      </c>
      <c r="P137" s="16" t="s">
        <v>31</v>
      </c>
      <c r="Q137" s="16" t="s">
        <v>31</v>
      </c>
      <c r="R137" s="16" t="s">
        <v>31</v>
      </c>
      <c r="S137" s="16" t="s">
        <v>31</v>
      </c>
      <c r="T137" s="16" t="s">
        <v>31</v>
      </c>
      <c r="U137" s="16" t="s">
        <v>31</v>
      </c>
      <c r="V137" s="16" t="s">
        <v>31</v>
      </c>
      <c r="W137" s="16" t="s">
        <v>31</v>
      </c>
      <c r="X137" s="16" t="s">
        <v>31</v>
      </c>
      <c r="Y137" s="16" t="s">
        <v>31</v>
      </c>
      <c r="Z137" s="16" t="s">
        <v>31</v>
      </c>
      <c r="AA137" s="16" t="s">
        <v>31</v>
      </c>
      <c r="AB137" s="16" t="s">
        <v>31</v>
      </c>
      <c r="AC137" s="16" t="s">
        <v>31</v>
      </c>
      <c r="AD137" s="16" t="s">
        <v>31</v>
      </c>
      <c r="AE137" s="16" t="s">
        <v>31</v>
      </c>
      <c r="AF137" s="16" t="s">
        <v>31</v>
      </c>
      <c r="AG137" s="16" t="s">
        <v>31</v>
      </c>
      <c r="AH137" s="16" t="s">
        <v>31</v>
      </c>
      <c r="AI137" s="16" t="s">
        <v>31</v>
      </c>
      <c r="AJ137" s="16" t="s">
        <v>31</v>
      </c>
      <c r="AK137" s="16" t="s">
        <v>31</v>
      </c>
      <c r="AL137" s="16" t="s">
        <v>31</v>
      </c>
      <c r="AM137" s="16" t="s">
        <v>31</v>
      </c>
      <c r="AN137" s="16" t="s">
        <v>31</v>
      </c>
      <c r="AO137" s="16" t="s">
        <v>31</v>
      </c>
    </row>
    <row r="138" spans="1:41" x14ac:dyDescent="0.2">
      <c r="A138" s="15" t="s">
        <v>139</v>
      </c>
      <c r="B138" s="16">
        <v>1</v>
      </c>
      <c r="C138" s="1">
        <v>1</v>
      </c>
      <c r="D138" s="1">
        <v>1</v>
      </c>
      <c r="E138" s="1">
        <v>1</v>
      </c>
      <c r="F138" s="1">
        <v>1</v>
      </c>
      <c r="G138" s="1">
        <v>1</v>
      </c>
      <c r="H138" s="1">
        <v>1</v>
      </c>
      <c r="I138" s="1">
        <v>1</v>
      </c>
      <c r="J138" s="1">
        <v>1</v>
      </c>
      <c r="K138" s="1">
        <v>1</v>
      </c>
      <c r="L138">
        <v>1</v>
      </c>
      <c r="M138">
        <v>1</v>
      </c>
      <c r="N138">
        <v>1</v>
      </c>
      <c r="O138">
        <v>1</v>
      </c>
      <c r="P138">
        <v>1</v>
      </c>
      <c r="Q138" s="167" t="s">
        <v>31</v>
      </c>
      <c r="R138" s="167" t="s">
        <v>31</v>
      </c>
      <c r="S138" s="167" t="s">
        <v>31</v>
      </c>
      <c r="T138" s="167" t="s">
        <v>31</v>
      </c>
      <c r="U138" s="167" t="s">
        <v>31</v>
      </c>
      <c r="V138" s="167" t="s">
        <v>31</v>
      </c>
      <c r="W138">
        <v>1</v>
      </c>
      <c r="X138">
        <v>1</v>
      </c>
      <c r="Y138">
        <v>1</v>
      </c>
      <c r="Z138">
        <v>1</v>
      </c>
      <c r="AA138">
        <v>1</v>
      </c>
      <c r="AB138">
        <v>1</v>
      </c>
      <c r="AC138">
        <v>1</v>
      </c>
      <c r="AD138">
        <v>1</v>
      </c>
      <c r="AE138">
        <v>1</v>
      </c>
      <c r="AF138">
        <v>1</v>
      </c>
      <c r="AG138">
        <v>2</v>
      </c>
      <c r="AH138">
        <v>2</v>
      </c>
      <c r="AI138">
        <v>2</v>
      </c>
      <c r="AJ138">
        <v>2</v>
      </c>
      <c r="AK138">
        <v>2</v>
      </c>
      <c r="AL138">
        <v>2</v>
      </c>
      <c r="AM138">
        <v>2</v>
      </c>
      <c r="AN138">
        <v>2</v>
      </c>
      <c r="AO138">
        <v>3</v>
      </c>
    </row>
    <row r="139" spans="1:41" ht="19" x14ac:dyDescent="0.2">
      <c r="A139" s="15" t="s">
        <v>465</v>
      </c>
      <c r="B139" s="16" t="s">
        <v>31</v>
      </c>
      <c r="C139" s="1">
        <v>1</v>
      </c>
      <c r="D139" s="1">
        <v>1</v>
      </c>
      <c r="E139" s="1">
        <v>1</v>
      </c>
      <c r="F139" s="1">
        <v>1</v>
      </c>
      <c r="G139" s="1">
        <v>1</v>
      </c>
      <c r="H139" s="1">
        <v>1</v>
      </c>
      <c r="I139" s="1">
        <v>1</v>
      </c>
      <c r="J139" s="1">
        <v>1</v>
      </c>
      <c r="K139" s="1">
        <v>1</v>
      </c>
      <c r="L139">
        <v>1</v>
      </c>
      <c r="M139">
        <v>1</v>
      </c>
      <c r="N139">
        <v>1</v>
      </c>
      <c r="O139">
        <v>1</v>
      </c>
      <c r="P139">
        <v>1</v>
      </c>
      <c r="Q139">
        <v>1</v>
      </c>
      <c r="R139">
        <v>1</v>
      </c>
      <c r="S139">
        <v>1</v>
      </c>
      <c r="T139" s="168">
        <v>1</v>
      </c>
      <c r="U139">
        <v>1</v>
      </c>
      <c r="V139">
        <v>1</v>
      </c>
      <c r="W139">
        <v>1</v>
      </c>
      <c r="X139">
        <v>1</v>
      </c>
      <c r="Y139">
        <v>1</v>
      </c>
      <c r="Z139">
        <v>1</v>
      </c>
      <c r="AA139">
        <v>1</v>
      </c>
      <c r="AB139">
        <v>1</v>
      </c>
      <c r="AC139">
        <v>1</v>
      </c>
      <c r="AD139">
        <v>1</v>
      </c>
      <c r="AE139" s="16" t="s">
        <v>31</v>
      </c>
      <c r="AF139" s="16" t="s">
        <v>31</v>
      </c>
      <c r="AG139" s="16" t="s">
        <v>31</v>
      </c>
      <c r="AH139" s="16" t="s">
        <v>31</v>
      </c>
      <c r="AI139" s="16" t="s">
        <v>31</v>
      </c>
      <c r="AJ139" s="16" t="s">
        <v>31</v>
      </c>
      <c r="AK139" s="16" t="s">
        <v>31</v>
      </c>
      <c r="AL139" s="16" t="s">
        <v>31</v>
      </c>
      <c r="AM139" s="16" t="s">
        <v>31</v>
      </c>
      <c r="AN139" s="16" t="s">
        <v>31</v>
      </c>
      <c r="AO139" s="16" t="s">
        <v>31</v>
      </c>
    </row>
    <row r="140" spans="1:41" x14ac:dyDescent="0.2">
      <c r="A140" s="15" t="s">
        <v>23</v>
      </c>
      <c r="B140" s="16" t="s">
        <v>31</v>
      </c>
      <c r="C140" s="16" t="s">
        <v>31</v>
      </c>
      <c r="D140" s="16">
        <v>1</v>
      </c>
      <c r="E140" s="16">
        <v>1</v>
      </c>
      <c r="F140" s="16">
        <v>1</v>
      </c>
      <c r="G140" s="16">
        <v>1</v>
      </c>
      <c r="H140" s="16">
        <v>1</v>
      </c>
      <c r="I140" s="16">
        <v>1</v>
      </c>
      <c r="J140" s="16">
        <v>1</v>
      </c>
      <c r="K140" s="16">
        <v>1</v>
      </c>
      <c r="L140">
        <v>1</v>
      </c>
      <c r="M140">
        <v>1</v>
      </c>
      <c r="N140">
        <v>1</v>
      </c>
      <c r="O140">
        <v>1</v>
      </c>
      <c r="P140">
        <v>1</v>
      </c>
      <c r="Q140">
        <v>1</v>
      </c>
      <c r="R140">
        <v>1</v>
      </c>
      <c r="S140">
        <v>1</v>
      </c>
      <c r="T140" s="168">
        <v>1</v>
      </c>
      <c r="U140">
        <v>1</v>
      </c>
      <c r="V140">
        <v>1</v>
      </c>
      <c r="W140">
        <v>1</v>
      </c>
      <c r="X140">
        <v>1</v>
      </c>
      <c r="Y140">
        <v>2</v>
      </c>
      <c r="Z140">
        <v>2</v>
      </c>
      <c r="AA140">
        <v>2</v>
      </c>
      <c r="AB140">
        <v>2</v>
      </c>
      <c r="AC140">
        <v>2</v>
      </c>
      <c r="AD140">
        <v>2</v>
      </c>
      <c r="AE140">
        <v>2</v>
      </c>
      <c r="AF140">
        <v>2</v>
      </c>
      <c r="AG140">
        <v>2</v>
      </c>
      <c r="AH140">
        <v>2</v>
      </c>
      <c r="AI140">
        <v>2</v>
      </c>
      <c r="AJ140">
        <v>2</v>
      </c>
      <c r="AK140">
        <v>2</v>
      </c>
      <c r="AL140">
        <v>2</v>
      </c>
      <c r="AM140">
        <v>2</v>
      </c>
      <c r="AN140">
        <v>1</v>
      </c>
      <c r="AO140">
        <v>1</v>
      </c>
    </row>
    <row r="141" spans="1:41" x14ac:dyDescent="0.2">
      <c r="L141"/>
      <c r="M141"/>
      <c r="N141"/>
      <c r="O141"/>
      <c r="P141"/>
      <c r="Q141"/>
      <c r="R141"/>
      <c r="S141"/>
      <c r="T141"/>
      <c r="U141"/>
      <c r="V141"/>
      <c r="W141"/>
      <c r="X141"/>
      <c r="Y141"/>
      <c r="Z141"/>
      <c r="AA141"/>
      <c r="AB141"/>
      <c r="AC141"/>
      <c r="AD141"/>
      <c r="AE141"/>
      <c r="AF141"/>
      <c r="AG141"/>
      <c r="AH141"/>
      <c r="AI141"/>
      <c r="AJ141"/>
      <c r="AK141"/>
      <c r="AL141"/>
      <c r="AM141"/>
      <c r="AN141"/>
      <c r="AO141"/>
    </row>
    <row r="143" spans="1:41" x14ac:dyDescent="0.2">
      <c r="A143" s="7" t="s">
        <v>51</v>
      </c>
      <c r="B143" s="8">
        <f>B23</f>
        <v>42643</v>
      </c>
      <c r="C143" s="8">
        <f>C23</f>
        <v>42735</v>
      </c>
      <c r="D143" s="8">
        <f>D23</f>
        <v>42825</v>
      </c>
      <c r="E143" s="8">
        <f>E23</f>
        <v>42916</v>
      </c>
      <c r="F143" s="8">
        <v>43008</v>
      </c>
      <c r="G143" s="8">
        <v>43100</v>
      </c>
      <c r="H143" s="8">
        <v>43190</v>
      </c>
      <c r="I143" s="8">
        <v>43281</v>
      </c>
      <c r="J143" s="8">
        <v>43373</v>
      </c>
      <c r="K143" s="8">
        <f>$K$23</f>
        <v>43465</v>
      </c>
      <c r="L143" s="8">
        <v>43555</v>
      </c>
      <c r="M143" s="8">
        <f t="shared" ref="M143:AO143" si="26">M23</f>
        <v>43646</v>
      </c>
      <c r="N143" s="8">
        <f t="shared" si="26"/>
        <v>43738</v>
      </c>
      <c r="O143" s="8">
        <f t="shared" si="26"/>
        <v>43830</v>
      </c>
      <c r="P143" s="8">
        <f t="shared" si="26"/>
        <v>43921</v>
      </c>
      <c r="Q143" s="8">
        <f t="shared" si="26"/>
        <v>44012</v>
      </c>
      <c r="R143" s="8">
        <f t="shared" si="26"/>
        <v>44104</v>
      </c>
      <c r="S143" s="8">
        <f t="shared" si="26"/>
        <v>44196</v>
      </c>
      <c r="T143" s="8">
        <f t="shared" si="26"/>
        <v>44286</v>
      </c>
      <c r="U143" s="8">
        <f t="shared" si="26"/>
        <v>44377</v>
      </c>
      <c r="V143" s="8">
        <f t="shared" si="26"/>
        <v>44469</v>
      </c>
      <c r="W143" s="8">
        <f t="shared" si="26"/>
        <v>44561</v>
      </c>
      <c r="X143" s="8">
        <f t="shared" si="26"/>
        <v>44651</v>
      </c>
      <c r="Y143" s="8">
        <f t="shared" si="26"/>
        <v>44742</v>
      </c>
      <c r="Z143" s="8">
        <f t="shared" si="26"/>
        <v>44834</v>
      </c>
      <c r="AA143" s="8">
        <f t="shared" si="26"/>
        <v>44926</v>
      </c>
      <c r="AB143" s="8">
        <f t="shared" si="26"/>
        <v>45016</v>
      </c>
      <c r="AC143" s="8">
        <f t="shared" si="26"/>
        <v>45107</v>
      </c>
      <c r="AD143" s="8">
        <f t="shared" si="26"/>
        <v>45199</v>
      </c>
      <c r="AE143" s="8">
        <f t="shared" si="26"/>
        <v>45291</v>
      </c>
      <c r="AF143" s="8">
        <f t="shared" si="26"/>
        <v>45382</v>
      </c>
      <c r="AG143" s="8">
        <f t="shared" si="26"/>
        <v>45473</v>
      </c>
      <c r="AH143" s="8">
        <f t="shared" si="26"/>
        <v>45565</v>
      </c>
      <c r="AI143" s="8">
        <f t="shared" si="26"/>
        <v>45657</v>
      </c>
      <c r="AJ143" s="8">
        <f t="shared" si="26"/>
        <v>45747</v>
      </c>
      <c r="AK143" s="8">
        <f t="shared" si="26"/>
        <v>45838</v>
      </c>
      <c r="AL143" s="8">
        <f t="shared" si="26"/>
        <v>45930</v>
      </c>
      <c r="AM143" s="8">
        <f t="shared" si="26"/>
        <v>46022</v>
      </c>
      <c r="AN143" s="8">
        <f t="shared" si="26"/>
        <v>46112</v>
      </c>
      <c r="AO143" s="8">
        <f t="shared" si="26"/>
        <v>46203</v>
      </c>
    </row>
    <row r="145" spans="1:41" x14ac:dyDescent="0.2">
      <c r="A145" s="15" t="s">
        <v>0</v>
      </c>
      <c r="B145" s="13" t="s">
        <v>31</v>
      </c>
      <c r="C145" s="13" t="s">
        <v>31</v>
      </c>
      <c r="D145" s="13" t="s">
        <v>31</v>
      </c>
      <c r="E145" s="13" t="s">
        <v>31</v>
      </c>
      <c r="F145" s="13" t="s">
        <v>31</v>
      </c>
      <c r="G145" s="13" t="s">
        <v>31</v>
      </c>
      <c r="H145" s="13" t="s">
        <v>31</v>
      </c>
      <c r="I145" s="13" t="s">
        <v>31</v>
      </c>
      <c r="J145" s="13" t="s">
        <v>31</v>
      </c>
      <c r="K145" s="13" t="s">
        <v>31</v>
      </c>
      <c r="L145" s="13" t="s">
        <v>31</v>
      </c>
      <c r="M145" s="13" t="s">
        <v>31</v>
      </c>
      <c r="N145" s="13" t="s">
        <v>31</v>
      </c>
      <c r="O145" s="13" t="s">
        <v>31</v>
      </c>
      <c r="P145" s="13" t="s">
        <v>31</v>
      </c>
      <c r="Q145" s="13" t="s">
        <v>31</v>
      </c>
      <c r="R145" s="13">
        <v>5.01</v>
      </c>
      <c r="S145" s="13">
        <v>7.97</v>
      </c>
      <c r="T145" s="13">
        <v>6.85</v>
      </c>
      <c r="U145" s="13">
        <v>10.09</v>
      </c>
      <c r="V145" s="13">
        <v>10.28</v>
      </c>
      <c r="W145" s="13">
        <v>9.1300000000000008</v>
      </c>
      <c r="X145" s="13">
        <v>9.75</v>
      </c>
      <c r="Y145" s="13">
        <v>10.74</v>
      </c>
      <c r="Z145" s="13">
        <v>11.76</v>
      </c>
      <c r="AA145" s="13">
        <v>13.2</v>
      </c>
      <c r="AB145" s="13">
        <v>12.85</v>
      </c>
      <c r="AC145" s="13">
        <v>14.73</v>
      </c>
      <c r="AD145" s="13">
        <v>13.22</v>
      </c>
      <c r="AE145" s="13">
        <v>13.63</v>
      </c>
      <c r="AF145" s="13">
        <v>13.03</v>
      </c>
      <c r="AG145" s="13">
        <v>11.3</v>
      </c>
      <c r="AH145" s="13">
        <v>14.21</v>
      </c>
      <c r="AI145" s="13">
        <v>12.73</v>
      </c>
      <c r="AJ145" s="13">
        <v>14.589</v>
      </c>
      <c r="AK145" s="13">
        <v>14.11</v>
      </c>
      <c r="AL145" s="13">
        <v>13.498025</v>
      </c>
      <c r="AM145" s="13">
        <v>15.311248000000001</v>
      </c>
      <c r="AN145" s="13">
        <v>17.094791000000001</v>
      </c>
      <c r="AO145" s="13">
        <v>15.98</v>
      </c>
    </row>
    <row r="146" spans="1:41" x14ac:dyDescent="0.2">
      <c r="A146" s="15" t="s">
        <v>2</v>
      </c>
      <c r="B146" s="10">
        <v>83.66</v>
      </c>
      <c r="C146" s="10">
        <v>75.909499999999994</v>
      </c>
      <c r="D146" s="10">
        <v>88.197800000000001</v>
      </c>
      <c r="E146" s="10">
        <v>87.564999999999998</v>
      </c>
      <c r="F146" s="10">
        <v>87.49</v>
      </c>
      <c r="G146" s="10">
        <v>87.87</v>
      </c>
      <c r="H146" s="10">
        <v>83.25</v>
      </c>
      <c r="I146" s="10">
        <v>86.4</v>
      </c>
      <c r="J146" s="10">
        <v>89.92</v>
      </c>
      <c r="K146" s="10">
        <v>93.96</v>
      </c>
      <c r="L146" s="10">
        <v>94.4</v>
      </c>
      <c r="M146" s="10">
        <v>96.82</v>
      </c>
      <c r="N146" s="10">
        <v>82.13</v>
      </c>
      <c r="O146" s="10">
        <v>92.32</v>
      </c>
      <c r="P146" s="10">
        <v>83.68</v>
      </c>
      <c r="Q146" s="10">
        <v>87.91</v>
      </c>
      <c r="R146" s="10">
        <v>85.94</v>
      </c>
      <c r="S146" s="10">
        <v>85.99</v>
      </c>
      <c r="T146" s="10">
        <v>87.3</v>
      </c>
      <c r="U146" s="10">
        <v>83.83</v>
      </c>
      <c r="V146" s="10">
        <v>83.7</v>
      </c>
      <c r="W146" s="10">
        <v>86.66</v>
      </c>
      <c r="X146" s="10">
        <v>80.95</v>
      </c>
      <c r="Y146" s="10">
        <v>80.349999999999994</v>
      </c>
      <c r="Z146" s="10">
        <v>82.19</v>
      </c>
      <c r="AA146" s="10">
        <v>81.22</v>
      </c>
      <c r="AB146" s="10">
        <v>80.33</v>
      </c>
      <c r="AC146" s="13">
        <v>80.47</v>
      </c>
      <c r="AD146" s="13">
        <v>85.41</v>
      </c>
      <c r="AE146" s="13">
        <v>83.31</v>
      </c>
      <c r="AF146" s="13">
        <v>84.26</v>
      </c>
      <c r="AG146" s="13">
        <v>85.66</v>
      </c>
      <c r="AH146" s="13">
        <v>82.06</v>
      </c>
      <c r="AI146" s="13">
        <v>86.56</v>
      </c>
      <c r="AJ146" s="13">
        <v>80.59</v>
      </c>
      <c r="AK146" s="13">
        <v>77.95</v>
      </c>
      <c r="AL146" s="13">
        <v>81.771440999999996</v>
      </c>
      <c r="AM146" s="13">
        <v>82.635206999999994</v>
      </c>
      <c r="AN146" s="13">
        <v>78.131924999999995</v>
      </c>
      <c r="AO146" s="13">
        <v>78.010000000000005</v>
      </c>
    </row>
    <row r="147" spans="1:41" x14ac:dyDescent="0.2">
      <c r="A147" s="15" t="s">
        <v>250</v>
      </c>
      <c r="B147" s="13" t="s">
        <v>31</v>
      </c>
      <c r="C147" s="13" t="s">
        <v>31</v>
      </c>
      <c r="D147" s="13" t="s">
        <v>31</v>
      </c>
      <c r="E147" s="13" t="s">
        <v>31</v>
      </c>
      <c r="F147" s="13" t="s">
        <v>31</v>
      </c>
      <c r="G147" s="13" t="s">
        <v>31</v>
      </c>
      <c r="H147" s="13" t="s">
        <v>31</v>
      </c>
      <c r="I147" s="13" t="s">
        <v>31</v>
      </c>
      <c r="J147" s="13" t="s">
        <v>31</v>
      </c>
      <c r="K147" s="13" t="s">
        <v>31</v>
      </c>
      <c r="L147" s="13" t="s">
        <v>31</v>
      </c>
      <c r="M147" s="13" t="s">
        <v>31</v>
      </c>
      <c r="N147" s="13" t="s">
        <v>31</v>
      </c>
      <c r="O147" s="13" t="s">
        <v>31</v>
      </c>
      <c r="P147" s="13" t="s">
        <v>31</v>
      </c>
      <c r="Q147" s="13" t="s">
        <v>31</v>
      </c>
      <c r="R147" s="13" t="s">
        <v>31</v>
      </c>
      <c r="S147" s="13" t="s">
        <v>31</v>
      </c>
      <c r="T147" s="13" t="s">
        <v>31</v>
      </c>
      <c r="U147" s="13" t="s">
        <v>31</v>
      </c>
      <c r="V147" s="13" t="s">
        <v>31</v>
      </c>
      <c r="W147" s="13" t="s">
        <v>31</v>
      </c>
      <c r="X147" s="13" t="s">
        <v>31</v>
      </c>
      <c r="Y147" s="13" t="s">
        <v>31</v>
      </c>
      <c r="Z147" s="13" t="s">
        <v>31</v>
      </c>
      <c r="AA147" s="13" t="s">
        <v>31</v>
      </c>
      <c r="AB147" s="13" t="s">
        <v>31</v>
      </c>
      <c r="AC147" s="13" t="s">
        <v>31</v>
      </c>
      <c r="AD147" s="13" t="s">
        <v>31</v>
      </c>
      <c r="AE147" s="13" t="s">
        <v>31</v>
      </c>
      <c r="AF147" s="13" t="s">
        <v>31</v>
      </c>
      <c r="AG147" s="13" t="s">
        <v>31</v>
      </c>
      <c r="AH147" s="13" t="s">
        <v>31</v>
      </c>
      <c r="AI147" s="13" t="s">
        <v>31</v>
      </c>
      <c r="AJ147" s="13" t="s">
        <v>31</v>
      </c>
      <c r="AK147" s="13" t="s">
        <v>31</v>
      </c>
      <c r="AL147" s="13" t="s">
        <v>31</v>
      </c>
      <c r="AM147" s="13" t="s">
        <v>31</v>
      </c>
      <c r="AN147" s="13" t="s">
        <v>31</v>
      </c>
      <c r="AO147" s="13" t="s">
        <v>31</v>
      </c>
    </row>
    <row r="148" spans="1:41" x14ac:dyDescent="0.2">
      <c r="A148" s="15" t="s">
        <v>252</v>
      </c>
      <c r="B148" s="13" t="s">
        <v>31</v>
      </c>
      <c r="C148" s="13" t="s">
        <v>31</v>
      </c>
      <c r="D148" s="13" t="s">
        <v>31</v>
      </c>
      <c r="E148" s="13" t="s">
        <v>31</v>
      </c>
      <c r="F148" s="13" t="s">
        <v>31</v>
      </c>
      <c r="G148" s="13" t="s">
        <v>31</v>
      </c>
      <c r="H148" s="13" t="s">
        <v>31</v>
      </c>
      <c r="I148" s="13" t="s">
        <v>31</v>
      </c>
      <c r="J148" s="13" t="s">
        <v>31</v>
      </c>
      <c r="K148" s="13" t="s">
        <v>31</v>
      </c>
      <c r="L148" s="13" t="s">
        <v>31</v>
      </c>
      <c r="M148" s="13" t="s">
        <v>31</v>
      </c>
      <c r="N148" s="13" t="s">
        <v>31</v>
      </c>
      <c r="O148" s="13" t="s">
        <v>31</v>
      </c>
      <c r="P148" s="13" t="s">
        <v>31</v>
      </c>
      <c r="Q148" s="13" t="s">
        <v>31</v>
      </c>
      <c r="R148" s="13" t="s">
        <v>31</v>
      </c>
      <c r="S148" s="13" t="s">
        <v>31</v>
      </c>
      <c r="T148" s="13" t="s">
        <v>31</v>
      </c>
      <c r="U148" s="13" t="s">
        <v>31</v>
      </c>
      <c r="V148" s="13" t="s">
        <v>31</v>
      </c>
      <c r="W148" s="13" t="s">
        <v>31</v>
      </c>
      <c r="X148" s="13" t="s">
        <v>31</v>
      </c>
      <c r="Y148" s="13" t="s">
        <v>31</v>
      </c>
      <c r="Z148" s="13" t="s">
        <v>31</v>
      </c>
      <c r="AA148" s="13" t="s">
        <v>31</v>
      </c>
      <c r="AB148" s="13" t="s">
        <v>31</v>
      </c>
      <c r="AC148" s="13" t="s">
        <v>31</v>
      </c>
      <c r="AD148" s="13" t="s">
        <v>31</v>
      </c>
      <c r="AE148" s="13" t="s">
        <v>31</v>
      </c>
      <c r="AF148" s="13" t="s">
        <v>31</v>
      </c>
      <c r="AG148" s="13" t="s">
        <v>31</v>
      </c>
      <c r="AH148" s="13" t="s">
        <v>31</v>
      </c>
      <c r="AI148" s="13" t="s">
        <v>31</v>
      </c>
      <c r="AJ148" s="13" t="s">
        <v>31</v>
      </c>
      <c r="AK148" s="13" t="s">
        <v>31</v>
      </c>
      <c r="AL148" s="13" t="s">
        <v>31</v>
      </c>
      <c r="AM148" s="13" t="s">
        <v>31</v>
      </c>
      <c r="AN148" s="13" t="s">
        <v>31</v>
      </c>
      <c r="AO148" s="13" t="s">
        <v>31</v>
      </c>
    </row>
    <row r="149" spans="1:41" x14ac:dyDescent="0.2">
      <c r="A149" s="15" t="s">
        <v>251</v>
      </c>
      <c r="B149" s="13" t="s">
        <v>31</v>
      </c>
      <c r="C149" s="13" t="s">
        <v>31</v>
      </c>
      <c r="D149" s="13" t="s">
        <v>31</v>
      </c>
      <c r="E149" s="13" t="s">
        <v>31</v>
      </c>
      <c r="F149" s="13" t="s">
        <v>31</v>
      </c>
      <c r="G149" s="13" t="s">
        <v>31</v>
      </c>
      <c r="H149" s="13" t="s">
        <v>31</v>
      </c>
      <c r="I149" s="13" t="s">
        <v>31</v>
      </c>
      <c r="J149" s="13" t="s">
        <v>31</v>
      </c>
      <c r="K149" s="13" t="s">
        <v>31</v>
      </c>
      <c r="L149" s="13" t="s">
        <v>31</v>
      </c>
      <c r="M149" s="13" t="s">
        <v>31</v>
      </c>
      <c r="N149" s="13" t="s">
        <v>31</v>
      </c>
      <c r="O149" s="13" t="s">
        <v>31</v>
      </c>
      <c r="P149" s="13" t="s">
        <v>31</v>
      </c>
      <c r="Q149" s="13" t="s">
        <v>31</v>
      </c>
      <c r="R149" s="13" t="s">
        <v>31</v>
      </c>
      <c r="S149" s="13" t="s">
        <v>31</v>
      </c>
      <c r="T149" s="13" t="s">
        <v>31</v>
      </c>
      <c r="U149" s="13" t="s">
        <v>31</v>
      </c>
      <c r="V149" s="13" t="s">
        <v>31</v>
      </c>
      <c r="W149" s="13" t="s">
        <v>31</v>
      </c>
      <c r="X149" s="13" t="s">
        <v>31</v>
      </c>
      <c r="Y149" s="13" t="s">
        <v>31</v>
      </c>
      <c r="Z149" s="13" t="s">
        <v>31</v>
      </c>
      <c r="AA149" s="13" t="s">
        <v>31</v>
      </c>
      <c r="AB149" s="13" t="s">
        <v>31</v>
      </c>
      <c r="AC149" s="13" t="s">
        <v>31</v>
      </c>
      <c r="AD149" s="13" t="s">
        <v>31</v>
      </c>
      <c r="AE149" s="13" t="s">
        <v>31</v>
      </c>
      <c r="AF149" s="13" t="s">
        <v>31</v>
      </c>
      <c r="AG149" s="13" t="s">
        <v>31</v>
      </c>
      <c r="AH149" s="13" t="s">
        <v>31</v>
      </c>
      <c r="AI149" s="13" t="s">
        <v>31</v>
      </c>
      <c r="AJ149" s="13" t="s">
        <v>31</v>
      </c>
      <c r="AK149" s="13" t="s">
        <v>31</v>
      </c>
      <c r="AL149" s="13" t="s">
        <v>31</v>
      </c>
      <c r="AM149" s="13" t="s">
        <v>31</v>
      </c>
      <c r="AN149" s="13" t="s">
        <v>31</v>
      </c>
      <c r="AO149" s="13" t="s">
        <v>31</v>
      </c>
    </row>
    <row r="150" spans="1:41" x14ac:dyDescent="0.2">
      <c r="A150" s="15" t="s">
        <v>253</v>
      </c>
      <c r="B150" s="13" t="s">
        <v>31</v>
      </c>
      <c r="C150" s="13" t="s">
        <v>31</v>
      </c>
      <c r="D150" s="13" t="s">
        <v>31</v>
      </c>
      <c r="E150" s="13" t="s">
        <v>31</v>
      </c>
      <c r="F150" s="13" t="s">
        <v>31</v>
      </c>
      <c r="G150" s="13" t="s">
        <v>31</v>
      </c>
      <c r="H150" s="13" t="s">
        <v>31</v>
      </c>
      <c r="I150" s="13" t="s">
        <v>31</v>
      </c>
      <c r="J150" s="13" t="s">
        <v>31</v>
      </c>
      <c r="K150" s="13" t="s">
        <v>31</v>
      </c>
      <c r="L150" s="13" t="s">
        <v>31</v>
      </c>
      <c r="M150" s="13" t="s">
        <v>31</v>
      </c>
      <c r="N150" s="13" t="s">
        <v>31</v>
      </c>
      <c r="O150" s="13" t="s">
        <v>31</v>
      </c>
      <c r="P150" s="13" t="s">
        <v>31</v>
      </c>
      <c r="Q150" s="13" t="s">
        <v>31</v>
      </c>
      <c r="R150" s="13" t="s">
        <v>31</v>
      </c>
      <c r="S150" s="13" t="s">
        <v>31</v>
      </c>
      <c r="T150" s="13" t="s">
        <v>31</v>
      </c>
      <c r="U150" s="13" t="s">
        <v>31</v>
      </c>
      <c r="V150" s="13" t="s">
        <v>31</v>
      </c>
      <c r="W150" s="13" t="s">
        <v>31</v>
      </c>
      <c r="X150" s="13" t="s">
        <v>31</v>
      </c>
      <c r="Y150" s="13" t="s">
        <v>31</v>
      </c>
      <c r="Z150" s="13" t="s">
        <v>31</v>
      </c>
      <c r="AA150" s="13" t="s">
        <v>31</v>
      </c>
      <c r="AB150" s="13" t="s">
        <v>31</v>
      </c>
      <c r="AC150" s="13" t="s">
        <v>31</v>
      </c>
      <c r="AD150" s="13" t="s">
        <v>31</v>
      </c>
      <c r="AE150" s="13" t="s">
        <v>31</v>
      </c>
      <c r="AF150" s="13" t="s">
        <v>31</v>
      </c>
      <c r="AG150" s="13" t="s">
        <v>31</v>
      </c>
      <c r="AH150" s="13" t="s">
        <v>31</v>
      </c>
      <c r="AI150" s="13" t="s">
        <v>31</v>
      </c>
      <c r="AJ150" s="13" t="s">
        <v>31</v>
      </c>
      <c r="AK150" s="13" t="s">
        <v>31</v>
      </c>
      <c r="AL150" s="13" t="s">
        <v>31</v>
      </c>
      <c r="AM150" s="13" t="s">
        <v>31</v>
      </c>
      <c r="AN150" s="13" t="s">
        <v>31</v>
      </c>
      <c r="AO150" s="13" t="s">
        <v>31</v>
      </c>
    </row>
    <row r="151" spans="1:41" x14ac:dyDescent="0.2">
      <c r="A151" s="15" t="s">
        <v>3</v>
      </c>
      <c r="B151" s="13" t="s">
        <v>31</v>
      </c>
      <c r="C151" s="13" t="s">
        <v>31</v>
      </c>
      <c r="D151" s="13" t="s">
        <v>31</v>
      </c>
      <c r="E151" s="13" t="s">
        <v>31</v>
      </c>
      <c r="F151" s="13" t="s">
        <v>31</v>
      </c>
      <c r="G151" s="13" t="s">
        <v>31</v>
      </c>
      <c r="H151" s="13" t="s">
        <v>31</v>
      </c>
      <c r="I151" s="13" t="s">
        <v>31</v>
      </c>
      <c r="J151" s="13" t="s">
        <v>31</v>
      </c>
      <c r="K151" s="13" t="s">
        <v>31</v>
      </c>
      <c r="L151" s="13" t="s">
        <v>31</v>
      </c>
      <c r="M151" s="13" t="s">
        <v>31</v>
      </c>
      <c r="N151" s="13" t="s">
        <v>31</v>
      </c>
      <c r="O151" s="13" t="s">
        <v>31</v>
      </c>
      <c r="P151" s="13" t="s">
        <v>31</v>
      </c>
      <c r="Q151" s="13" t="s">
        <v>31</v>
      </c>
      <c r="R151" s="13" t="s">
        <v>31</v>
      </c>
      <c r="S151" s="13" t="s">
        <v>31</v>
      </c>
      <c r="T151" s="13" t="s">
        <v>31</v>
      </c>
      <c r="U151" s="13" t="s">
        <v>31</v>
      </c>
      <c r="V151" s="13" t="s">
        <v>31</v>
      </c>
      <c r="W151" s="13" t="s">
        <v>31</v>
      </c>
      <c r="X151" s="13" t="s">
        <v>31</v>
      </c>
      <c r="Y151" s="13" t="s">
        <v>31</v>
      </c>
      <c r="Z151" s="13" t="s">
        <v>31</v>
      </c>
      <c r="AA151" s="13" t="s">
        <v>31</v>
      </c>
      <c r="AB151" s="13" t="s">
        <v>31</v>
      </c>
      <c r="AC151" s="13" t="s">
        <v>31</v>
      </c>
      <c r="AD151" s="13" t="s">
        <v>31</v>
      </c>
      <c r="AE151" s="13" t="s">
        <v>31</v>
      </c>
      <c r="AF151" s="13" t="s">
        <v>31</v>
      </c>
      <c r="AG151" s="13" t="s">
        <v>31</v>
      </c>
      <c r="AH151" s="13" t="s">
        <v>31</v>
      </c>
      <c r="AI151" s="13" t="s">
        <v>31</v>
      </c>
      <c r="AJ151" s="13" t="s">
        <v>31</v>
      </c>
      <c r="AK151" s="13" t="s">
        <v>31</v>
      </c>
      <c r="AL151" s="13" t="s">
        <v>31</v>
      </c>
      <c r="AM151" s="13" t="s">
        <v>31</v>
      </c>
      <c r="AN151" s="13" t="s">
        <v>31</v>
      </c>
      <c r="AO151" s="13" t="s">
        <v>31</v>
      </c>
    </row>
    <row r="152" spans="1:41" x14ac:dyDescent="0.2">
      <c r="A152" s="15" t="s">
        <v>280</v>
      </c>
      <c r="B152" s="13" t="s">
        <v>31</v>
      </c>
      <c r="C152" s="13" t="s">
        <v>31</v>
      </c>
      <c r="D152" s="13" t="s">
        <v>31</v>
      </c>
      <c r="E152" s="13" t="s">
        <v>31</v>
      </c>
      <c r="F152" s="13" t="s">
        <v>31</v>
      </c>
      <c r="G152" s="13" t="s">
        <v>31</v>
      </c>
      <c r="H152" s="13" t="s">
        <v>31</v>
      </c>
      <c r="I152" s="13" t="s">
        <v>31</v>
      </c>
      <c r="J152" s="13" t="s">
        <v>31</v>
      </c>
      <c r="K152" s="13" t="s">
        <v>31</v>
      </c>
      <c r="L152" s="13" t="s">
        <v>31</v>
      </c>
      <c r="M152" s="13" t="s">
        <v>31</v>
      </c>
      <c r="N152" s="13" t="s">
        <v>31</v>
      </c>
      <c r="O152" s="13" t="s">
        <v>31</v>
      </c>
      <c r="P152" s="13" t="s">
        <v>31</v>
      </c>
      <c r="Q152" s="13" t="s">
        <v>31</v>
      </c>
      <c r="R152" s="13" t="s">
        <v>31</v>
      </c>
      <c r="S152" s="13" t="s">
        <v>31</v>
      </c>
      <c r="T152" s="13" t="s">
        <v>31</v>
      </c>
      <c r="U152" s="13" t="s">
        <v>31</v>
      </c>
      <c r="V152" s="13" t="s">
        <v>31</v>
      </c>
      <c r="W152" s="13" t="s">
        <v>31</v>
      </c>
      <c r="X152" s="13" t="s">
        <v>31</v>
      </c>
      <c r="Y152" s="13" t="s">
        <v>31</v>
      </c>
      <c r="Z152" s="13" t="s">
        <v>31</v>
      </c>
      <c r="AA152" s="13" t="s">
        <v>31</v>
      </c>
      <c r="AB152" s="13" t="s">
        <v>31</v>
      </c>
      <c r="AC152" s="13" t="s">
        <v>31</v>
      </c>
      <c r="AD152" s="13" t="s">
        <v>31</v>
      </c>
      <c r="AE152" s="13" t="s">
        <v>31</v>
      </c>
      <c r="AF152" s="13" t="s">
        <v>31</v>
      </c>
      <c r="AG152" s="13" t="s">
        <v>31</v>
      </c>
      <c r="AH152" s="13" t="s">
        <v>31</v>
      </c>
      <c r="AI152" s="13" t="s">
        <v>31</v>
      </c>
      <c r="AJ152" s="13" t="s">
        <v>31</v>
      </c>
      <c r="AK152" s="13" t="s">
        <v>31</v>
      </c>
      <c r="AL152" s="13" t="s">
        <v>31</v>
      </c>
      <c r="AM152" s="13" t="s">
        <v>31</v>
      </c>
      <c r="AN152" s="13" t="s">
        <v>31</v>
      </c>
      <c r="AO152" s="13" t="s">
        <v>31</v>
      </c>
    </row>
    <row r="153" spans="1:41" x14ac:dyDescent="0.2">
      <c r="A153" s="15" t="s">
        <v>4</v>
      </c>
      <c r="B153" s="13" t="s">
        <v>31</v>
      </c>
      <c r="C153" s="13" t="s">
        <v>31</v>
      </c>
      <c r="D153" s="13" t="s">
        <v>31</v>
      </c>
      <c r="E153" s="13" t="s">
        <v>31</v>
      </c>
      <c r="F153" s="13" t="s">
        <v>31</v>
      </c>
      <c r="G153" s="13" t="s">
        <v>31</v>
      </c>
      <c r="H153" s="13" t="s">
        <v>31</v>
      </c>
      <c r="I153" s="13" t="s">
        <v>31</v>
      </c>
      <c r="J153" s="13" t="s">
        <v>31</v>
      </c>
      <c r="K153" s="13" t="s">
        <v>31</v>
      </c>
      <c r="L153" s="13" t="s">
        <v>31</v>
      </c>
      <c r="M153" s="13" t="s">
        <v>31</v>
      </c>
      <c r="N153" s="13" t="s">
        <v>31</v>
      </c>
      <c r="O153" s="13" t="s">
        <v>31</v>
      </c>
      <c r="P153" s="13" t="s">
        <v>31</v>
      </c>
      <c r="Q153" s="13" t="s">
        <v>31</v>
      </c>
      <c r="R153" s="13" t="s">
        <v>31</v>
      </c>
      <c r="S153" s="13" t="s">
        <v>31</v>
      </c>
      <c r="T153" s="13">
        <v>0.48</v>
      </c>
      <c r="U153" s="13">
        <v>0.41</v>
      </c>
      <c r="V153" s="13">
        <v>0.34</v>
      </c>
      <c r="W153" s="13">
        <v>0.34</v>
      </c>
      <c r="X153" s="13">
        <v>0.38</v>
      </c>
      <c r="Y153" s="13">
        <v>0.35</v>
      </c>
      <c r="Z153" s="13">
        <v>0.24</v>
      </c>
      <c r="AA153" s="13">
        <v>0.23</v>
      </c>
      <c r="AB153" s="13">
        <v>0.17</v>
      </c>
      <c r="AC153" s="13">
        <v>0.15</v>
      </c>
      <c r="AD153" s="13">
        <v>0.13</v>
      </c>
      <c r="AE153" s="13">
        <v>0.14000000000000001</v>
      </c>
      <c r="AF153" s="13">
        <v>0.16</v>
      </c>
      <c r="AG153" s="13">
        <v>0.15</v>
      </c>
      <c r="AH153" s="13">
        <v>0.14000000000000001</v>
      </c>
      <c r="AI153" s="13">
        <v>0.12</v>
      </c>
      <c r="AJ153" s="13">
        <v>0.12</v>
      </c>
      <c r="AK153" s="13">
        <v>0.14000000000000001</v>
      </c>
      <c r="AL153" s="13">
        <v>0.122368</v>
      </c>
      <c r="AM153" s="13">
        <v>0.13521900000000001</v>
      </c>
      <c r="AN153" s="13">
        <v>1.113526</v>
      </c>
      <c r="AO153" s="13">
        <v>1.64</v>
      </c>
    </row>
    <row r="154" spans="1:41" x14ac:dyDescent="0.2">
      <c r="A154" s="15" t="s">
        <v>5</v>
      </c>
      <c r="B154" s="13" t="s">
        <v>31</v>
      </c>
      <c r="C154" s="13" t="s">
        <v>31</v>
      </c>
      <c r="D154" s="13" t="s">
        <v>31</v>
      </c>
      <c r="E154" s="13" t="s">
        <v>31</v>
      </c>
      <c r="F154" s="13" t="s">
        <v>31</v>
      </c>
      <c r="G154" s="13" t="s">
        <v>31</v>
      </c>
      <c r="H154" s="13" t="s">
        <v>31</v>
      </c>
      <c r="I154" s="13" t="s">
        <v>31</v>
      </c>
      <c r="J154" s="13" t="s">
        <v>31</v>
      </c>
      <c r="K154" s="13" t="s">
        <v>31</v>
      </c>
      <c r="L154" s="13" t="s">
        <v>31</v>
      </c>
      <c r="M154" s="13" t="s">
        <v>31</v>
      </c>
      <c r="N154" s="13" t="s">
        <v>31</v>
      </c>
      <c r="O154" s="13" t="s">
        <v>31</v>
      </c>
      <c r="P154" s="13" t="s">
        <v>31</v>
      </c>
      <c r="Q154" s="13" t="s">
        <v>31</v>
      </c>
      <c r="R154" s="13" t="s">
        <v>31</v>
      </c>
      <c r="S154" s="13" t="s">
        <v>31</v>
      </c>
      <c r="T154" s="13" t="s">
        <v>31</v>
      </c>
      <c r="U154" s="13" t="s">
        <v>31</v>
      </c>
      <c r="V154" s="13" t="s">
        <v>31</v>
      </c>
      <c r="W154" s="13" t="s">
        <v>31</v>
      </c>
      <c r="X154" s="13" t="s">
        <v>31</v>
      </c>
      <c r="Y154" s="13" t="s">
        <v>31</v>
      </c>
      <c r="Z154" s="13" t="s">
        <v>31</v>
      </c>
      <c r="AA154" s="13" t="s">
        <v>31</v>
      </c>
      <c r="AB154" s="13" t="s">
        <v>31</v>
      </c>
      <c r="AC154" s="13" t="s">
        <v>31</v>
      </c>
      <c r="AD154" s="13" t="s">
        <v>31</v>
      </c>
      <c r="AE154" s="13" t="s">
        <v>31</v>
      </c>
      <c r="AF154" s="13" t="s">
        <v>31</v>
      </c>
      <c r="AG154" s="13" t="s">
        <v>31</v>
      </c>
      <c r="AH154" s="13" t="s">
        <v>31</v>
      </c>
      <c r="AI154" s="13">
        <v>0.11</v>
      </c>
      <c r="AJ154" s="13">
        <v>0.2</v>
      </c>
      <c r="AK154" s="13">
        <v>0.16</v>
      </c>
      <c r="AL154" s="13" t="s">
        <v>31</v>
      </c>
      <c r="AM154" s="13" t="s">
        <v>31</v>
      </c>
      <c r="AN154" s="13" t="s">
        <v>31</v>
      </c>
      <c r="AO154" s="13" t="s">
        <v>31</v>
      </c>
    </row>
    <row r="155" spans="1:41" x14ac:dyDescent="0.2">
      <c r="A155" s="15" t="s">
        <v>1</v>
      </c>
      <c r="B155" s="10">
        <v>16.34</v>
      </c>
      <c r="C155" s="10">
        <v>24.09</v>
      </c>
      <c r="D155" s="10">
        <v>11.79</v>
      </c>
      <c r="E155" s="10">
        <v>12.433999999999999</v>
      </c>
      <c r="F155" s="10">
        <v>12.51</v>
      </c>
      <c r="G155" s="10">
        <v>12.13</v>
      </c>
      <c r="H155" s="10">
        <v>16.75</v>
      </c>
      <c r="I155" s="10">
        <v>13.6</v>
      </c>
      <c r="J155" s="10">
        <v>10.08</v>
      </c>
      <c r="K155" s="10">
        <v>6.04</v>
      </c>
      <c r="L155" s="10">
        <v>5.6</v>
      </c>
      <c r="M155" s="10">
        <v>3.18</v>
      </c>
      <c r="N155" s="10">
        <v>17.87</v>
      </c>
      <c r="O155" s="10">
        <v>7.68</v>
      </c>
      <c r="P155" s="10">
        <v>16.32</v>
      </c>
      <c r="Q155" s="10">
        <v>12.09</v>
      </c>
      <c r="R155" s="10">
        <v>9.0500000000000007</v>
      </c>
      <c r="S155" s="10">
        <v>6.04</v>
      </c>
      <c r="T155" s="10">
        <v>5.37</v>
      </c>
      <c r="U155" s="10">
        <v>5.67</v>
      </c>
      <c r="V155" s="10">
        <v>5.68</v>
      </c>
      <c r="W155" s="10">
        <v>3.87</v>
      </c>
      <c r="X155" s="10">
        <v>8.92</v>
      </c>
      <c r="Y155" s="46">
        <v>8.56</v>
      </c>
      <c r="Z155" s="46">
        <v>5.81</v>
      </c>
      <c r="AA155" s="46">
        <v>5.35</v>
      </c>
      <c r="AB155" s="46">
        <v>6.65</v>
      </c>
      <c r="AC155" s="46">
        <v>4.6500000000000004</v>
      </c>
      <c r="AD155" s="46">
        <v>1.24</v>
      </c>
      <c r="AE155" s="46">
        <v>2.92</v>
      </c>
      <c r="AF155" s="46">
        <v>2.5499999999999998</v>
      </c>
      <c r="AG155" s="46">
        <v>2.89</v>
      </c>
      <c r="AH155" s="46">
        <v>3.59</v>
      </c>
      <c r="AI155" s="46">
        <v>0.48</v>
      </c>
      <c r="AJ155" s="46">
        <v>4.5</v>
      </c>
      <c r="AK155" s="46">
        <v>7.63</v>
      </c>
      <c r="AL155" s="46">
        <v>4.6081659999999998</v>
      </c>
      <c r="AM155" s="46">
        <v>1.9183250000000001</v>
      </c>
      <c r="AN155" s="46">
        <v>3.6597580000000001</v>
      </c>
      <c r="AO155" s="46">
        <v>4.37</v>
      </c>
    </row>
    <row r="156" spans="1:41" x14ac:dyDescent="0.2">
      <c r="A156" s="12"/>
      <c r="B156" s="13"/>
      <c r="C156" s="13"/>
      <c r="D156" s="13"/>
      <c r="E156" s="13"/>
      <c r="F156" s="13"/>
      <c r="G156" s="13"/>
      <c r="H156" s="13"/>
      <c r="I156" s="13"/>
      <c r="J156" s="13"/>
      <c r="K156" s="13"/>
      <c r="L156" s="13"/>
      <c r="M156" s="13"/>
      <c r="N156" s="13"/>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row>
    <row r="157" spans="1:41" x14ac:dyDescent="0.2">
      <c r="A157" s="12"/>
      <c r="B157" s="13"/>
      <c r="C157" s="13"/>
      <c r="D157" s="13"/>
      <c r="E157" s="13"/>
      <c r="F157" s="13"/>
      <c r="G157" s="13"/>
      <c r="H157" s="13"/>
      <c r="I157" s="13"/>
      <c r="J157" s="13"/>
      <c r="K157" s="13"/>
      <c r="L157" s="13"/>
      <c r="M157" s="13"/>
      <c r="N157" s="13"/>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row>
    <row r="158" spans="1:41" x14ac:dyDescent="0.2">
      <c r="A158" s="7" t="s">
        <v>550</v>
      </c>
      <c r="B158" s="8">
        <f>B23</f>
        <v>42643</v>
      </c>
      <c r="C158" s="8">
        <f t="shared" ref="C158:AO158" si="27">C23</f>
        <v>42735</v>
      </c>
      <c r="D158" s="8">
        <f t="shared" si="27"/>
        <v>42825</v>
      </c>
      <c r="E158" s="8">
        <f t="shared" si="27"/>
        <v>42916</v>
      </c>
      <c r="F158" s="8">
        <f t="shared" si="27"/>
        <v>43008</v>
      </c>
      <c r="G158" s="8">
        <f t="shared" si="27"/>
        <v>43100</v>
      </c>
      <c r="H158" s="8">
        <f t="shared" si="27"/>
        <v>43190</v>
      </c>
      <c r="I158" s="8">
        <f t="shared" si="27"/>
        <v>43281</v>
      </c>
      <c r="J158" s="8">
        <f t="shared" si="27"/>
        <v>43373</v>
      </c>
      <c r="K158" s="8">
        <f t="shared" si="27"/>
        <v>43465</v>
      </c>
      <c r="L158" s="8">
        <f t="shared" si="27"/>
        <v>43555</v>
      </c>
      <c r="M158" s="8">
        <f t="shared" si="27"/>
        <v>43646</v>
      </c>
      <c r="N158" s="8">
        <f t="shared" si="27"/>
        <v>43738</v>
      </c>
      <c r="O158" s="8">
        <f t="shared" si="27"/>
        <v>43830</v>
      </c>
      <c r="P158" s="8">
        <f t="shared" si="27"/>
        <v>43921</v>
      </c>
      <c r="Q158" s="8">
        <f t="shared" si="27"/>
        <v>44012</v>
      </c>
      <c r="R158" s="8">
        <f t="shared" si="27"/>
        <v>44104</v>
      </c>
      <c r="S158" s="8">
        <f t="shared" si="27"/>
        <v>44196</v>
      </c>
      <c r="T158" s="8">
        <f t="shared" si="27"/>
        <v>44286</v>
      </c>
      <c r="U158" s="8">
        <f t="shared" si="27"/>
        <v>44377</v>
      </c>
      <c r="V158" s="8">
        <f t="shared" si="27"/>
        <v>44469</v>
      </c>
      <c r="W158" s="8">
        <f t="shared" si="27"/>
        <v>44561</v>
      </c>
      <c r="X158" s="8">
        <f t="shared" si="27"/>
        <v>44651</v>
      </c>
      <c r="Y158" s="8">
        <f t="shared" si="27"/>
        <v>44742</v>
      </c>
      <c r="Z158" s="8">
        <f t="shared" si="27"/>
        <v>44834</v>
      </c>
      <c r="AA158" s="8">
        <f t="shared" si="27"/>
        <v>44926</v>
      </c>
      <c r="AB158" s="8">
        <f t="shared" si="27"/>
        <v>45016</v>
      </c>
      <c r="AC158" s="8">
        <f t="shared" si="27"/>
        <v>45107</v>
      </c>
      <c r="AD158" s="8">
        <f t="shared" si="27"/>
        <v>45199</v>
      </c>
      <c r="AE158" s="8">
        <f t="shared" si="27"/>
        <v>45291</v>
      </c>
      <c r="AF158" s="8">
        <f t="shared" si="27"/>
        <v>45382</v>
      </c>
      <c r="AG158" s="8">
        <f t="shared" si="27"/>
        <v>45473</v>
      </c>
      <c r="AH158" s="8">
        <f t="shared" si="27"/>
        <v>45565</v>
      </c>
      <c r="AI158" s="8">
        <f t="shared" si="27"/>
        <v>45657</v>
      </c>
      <c r="AJ158" s="8">
        <f t="shared" si="27"/>
        <v>45747</v>
      </c>
      <c r="AK158" s="8">
        <f t="shared" si="27"/>
        <v>45838</v>
      </c>
      <c r="AL158" s="8">
        <f t="shared" si="27"/>
        <v>45930</v>
      </c>
      <c r="AM158" s="8">
        <f t="shared" si="27"/>
        <v>46022</v>
      </c>
      <c r="AN158" s="8">
        <f t="shared" si="27"/>
        <v>46112</v>
      </c>
      <c r="AO158" s="8">
        <f t="shared" si="27"/>
        <v>46203</v>
      </c>
    </row>
    <row r="160" spans="1:41" x14ac:dyDescent="0.2">
      <c r="A160" s="1" t="s">
        <v>7</v>
      </c>
      <c r="B160" s="1">
        <v>27</v>
      </c>
      <c r="C160" s="1">
        <v>28</v>
      </c>
      <c r="D160" s="1">
        <v>31</v>
      </c>
      <c r="E160" s="1">
        <v>32</v>
      </c>
      <c r="F160" s="1">
        <v>32</v>
      </c>
      <c r="G160" s="1">
        <v>32</v>
      </c>
      <c r="H160" s="1">
        <v>32</v>
      </c>
      <c r="I160" s="1">
        <v>32</v>
      </c>
      <c r="J160" s="1">
        <v>33</v>
      </c>
      <c r="K160" s="1">
        <v>33</v>
      </c>
      <c r="L160" s="1">
        <v>33</v>
      </c>
      <c r="M160" s="1">
        <v>34</v>
      </c>
      <c r="N160" s="1">
        <v>31</v>
      </c>
      <c r="O160" s="1">
        <v>32</v>
      </c>
      <c r="P160" s="1">
        <v>30</v>
      </c>
      <c r="Q160" s="1">
        <v>28</v>
      </c>
      <c r="R160" s="1">
        <v>27</v>
      </c>
      <c r="S160" s="1">
        <v>27</v>
      </c>
      <c r="T160" s="1">
        <v>29</v>
      </c>
      <c r="U160" s="1">
        <v>30</v>
      </c>
      <c r="V160" s="1">
        <v>30</v>
      </c>
      <c r="W160" s="1">
        <v>34</v>
      </c>
      <c r="X160" s="1">
        <v>34</v>
      </c>
      <c r="Y160" s="1">
        <v>35</v>
      </c>
      <c r="Z160" s="1">
        <v>36</v>
      </c>
      <c r="AA160" s="1">
        <v>39</v>
      </c>
      <c r="AB160" s="1">
        <v>38</v>
      </c>
      <c r="AC160" s="1">
        <v>40</v>
      </c>
      <c r="AD160" s="1">
        <v>40</v>
      </c>
      <c r="AE160" s="1">
        <v>41</v>
      </c>
      <c r="AF160" s="1">
        <v>41</v>
      </c>
      <c r="AG160" s="1">
        <v>41</v>
      </c>
      <c r="AH160" s="1">
        <v>41</v>
      </c>
      <c r="AI160" s="1">
        <v>42</v>
      </c>
      <c r="AJ160" s="1">
        <v>41</v>
      </c>
      <c r="AK160" s="1">
        <v>39</v>
      </c>
      <c r="AL160" s="1">
        <v>39</v>
      </c>
      <c r="AM160" s="1">
        <v>42</v>
      </c>
      <c r="AN160" s="1">
        <v>42</v>
      </c>
      <c r="AO160" s="1">
        <v>42</v>
      </c>
    </row>
    <row r="162" spans="1:41" x14ac:dyDescent="0.2">
      <c r="A162" s="15" t="s">
        <v>0</v>
      </c>
      <c r="B162" s="13" t="s">
        <v>31</v>
      </c>
      <c r="C162" s="13" t="s">
        <v>31</v>
      </c>
      <c r="D162" s="13" t="s">
        <v>31</v>
      </c>
      <c r="E162" s="13" t="s">
        <v>31</v>
      </c>
      <c r="F162" s="13" t="s">
        <v>31</v>
      </c>
      <c r="G162" s="13" t="s">
        <v>31</v>
      </c>
      <c r="H162" s="13" t="s">
        <v>31</v>
      </c>
      <c r="I162" s="13" t="s">
        <v>31</v>
      </c>
      <c r="J162" s="13" t="s">
        <v>31</v>
      </c>
      <c r="K162" s="13" t="s">
        <v>31</v>
      </c>
      <c r="L162" s="13" t="s">
        <v>31</v>
      </c>
      <c r="M162" s="13" t="s">
        <v>31</v>
      </c>
      <c r="N162" s="13" t="s">
        <v>31</v>
      </c>
      <c r="O162" s="13" t="s">
        <v>31</v>
      </c>
      <c r="P162" s="13" t="s">
        <v>31</v>
      </c>
      <c r="Q162" s="13" t="s">
        <v>31</v>
      </c>
      <c r="R162">
        <v>2</v>
      </c>
      <c r="S162">
        <v>2</v>
      </c>
      <c r="T162">
        <v>2</v>
      </c>
      <c r="U162">
        <v>3</v>
      </c>
      <c r="V162">
        <v>3</v>
      </c>
      <c r="W162">
        <v>3</v>
      </c>
      <c r="X162">
        <v>3</v>
      </c>
      <c r="Y162">
        <v>4</v>
      </c>
      <c r="Z162">
        <v>4</v>
      </c>
      <c r="AA162">
        <v>5</v>
      </c>
      <c r="AB162">
        <v>5</v>
      </c>
      <c r="AC162">
        <v>5</v>
      </c>
      <c r="AD162">
        <v>5</v>
      </c>
      <c r="AE162">
        <v>5</v>
      </c>
      <c r="AF162">
        <v>5</v>
      </c>
      <c r="AG162">
        <v>5</v>
      </c>
      <c r="AH162">
        <v>6</v>
      </c>
      <c r="AI162">
        <v>6</v>
      </c>
      <c r="AJ162">
        <v>6</v>
      </c>
      <c r="AK162">
        <v>6</v>
      </c>
      <c r="AL162">
        <v>6</v>
      </c>
      <c r="AM162">
        <v>7</v>
      </c>
      <c r="AN162">
        <v>7</v>
      </c>
      <c r="AO162">
        <v>7</v>
      </c>
    </row>
    <row r="163" spans="1:41" x14ac:dyDescent="0.2">
      <c r="A163" s="15" t="s">
        <v>2</v>
      </c>
      <c r="B163">
        <v>27</v>
      </c>
      <c r="C163">
        <v>28</v>
      </c>
      <c r="D163">
        <v>31</v>
      </c>
      <c r="E163">
        <v>32</v>
      </c>
      <c r="F163">
        <v>32</v>
      </c>
      <c r="G163">
        <v>32</v>
      </c>
      <c r="H163">
        <v>32</v>
      </c>
      <c r="I163">
        <v>32</v>
      </c>
      <c r="J163">
        <v>33</v>
      </c>
      <c r="K163">
        <v>33</v>
      </c>
      <c r="L163">
        <v>33</v>
      </c>
      <c r="M163">
        <v>34</v>
      </c>
      <c r="N163">
        <v>31</v>
      </c>
      <c r="O163">
        <v>32</v>
      </c>
      <c r="P163">
        <v>30</v>
      </c>
      <c r="Q163">
        <v>28</v>
      </c>
      <c r="R163">
        <v>25</v>
      </c>
      <c r="S163">
        <v>25</v>
      </c>
      <c r="T163">
        <v>26</v>
      </c>
      <c r="U163">
        <v>26</v>
      </c>
      <c r="V163">
        <v>26</v>
      </c>
      <c r="W163">
        <v>30</v>
      </c>
      <c r="X163">
        <v>30</v>
      </c>
      <c r="Y163">
        <v>30</v>
      </c>
      <c r="Z163">
        <v>31</v>
      </c>
      <c r="AA163">
        <v>33</v>
      </c>
      <c r="AB163">
        <v>32</v>
      </c>
      <c r="AC163">
        <v>34</v>
      </c>
      <c r="AD163">
        <v>34</v>
      </c>
      <c r="AE163">
        <v>35</v>
      </c>
      <c r="AF163">
        <v>35</v>
      </c>
      <c r="AG163">
        <v>35</v>
      </c>
      <c r="AH163">
        <v>34</v>
      </c>
      <c r="AI163">
        <v>34</v>
      </c>
      <c r="AJ163">
        <v>33</v>
      </c>
      <c r="AK163">
        <v>31</v>
      </c>
      <c r="AL163">
        <v>32</v>
      </c>
      <c r="AM163">
        <v>34</v>
      </c>
      <c r="AN163">
        <v>34</v>
      </c>
      <c r="AO163">
        <v>34</v>
      </c>
    </row>
    <row r="164" spans="1:41" x14ac:dyDescent="0.2">
      <c r="A164" s="15" t="s">
        <v>250</v>
      </c>
      <c r="B164" s="13" t="s">
        <v>31</v>
      </c>
      <c r="C164" s="13" t="s">
        <v>31</v>
      </c>
      <c r="D164" s="13" t="s">
        <v>31</v>
      </c>
      <c r="E164" s="13" t="s">
        <v>31</v>
      </c>
      <c r="F164" s="13" t="s">
        <v>31</v>
      </c>
      <c r="G164" s="13" t="s">
        <v>31</v>
      </c>
      <c r="H164" s="13" t="s">
        <v>31</v>
      </c>
      <c r="I164" s="13" t="s">
        <v>31</v>
      </c>
      <c r="J164" s="13" t="s">
        <v>31</v>
      </c>
      <c r="K164" s="13" t="s">
        <v>31</v>
      </c>
      <c r="L164" s="13" t="s">
        <v>31</v>
      </c>
      <c r="M164" s="13" t="s">
        <v>31</v>
      </c>
      <c r="N164" s="13" t="s">
        <v>31</v>
      </c>
      <c r="O164" s="13" t="s">
        <v>31</v>
      </c>
      <c r="P164" s="13" t="s">
        <v>31</v>
      </c>
      <c r="Q164" s="13" t="s">
        <v>31</v>
      </c>
      <c r="R164" s="13" t="s">
        <v>31</v>
      </c>
      <c r="S164" s="13" t="s">
        <v>31</v>
      </c>
      <c r="T164" s="13" t="s">
        <v>31</v>
      </c>
      <c r="U164" s="13" t="s">
        <v>31</v>
      </c>
      <c r="V164" s="13" t="s">
        <v>31</v>
      </c>
      <c r="W164" s="13" t="s">
        <v>31</v>
      </c>
      <c r="X164" s="13" t="s">
        <v>31</v>
      </c>
      <c r="Y164" s="13" t="s">
        <v>31</v>
      </c>
      <c r="Z164" s="13" t="s">
        <v>31</v>
      </c>
      <c r="AA164" s="13" t="s">
        <v>31</v>
      </c>
      <c r="AB164" s="13" t="s">
        <v>31</v>
      </c>
      <c r="AC164" s="13" t="s">
        <v>31</v>
      </c>
      <c r="AD164" s="13" t="s">
        <v>31</v>
      </c>
      <c r="AE164" s="13" t="s">
        <v>31</v>
      </c>
      <c r="AF164" s="13" t="s">
        <v>31</v>
      </c>
      <c r="AG164" s="13" t="s">
        <v>31</v>
      </c>
      <c r="AH164" s="13" t="s">
        <v>31</v>
      </c>
      <c r="AI164" s="13" t="s">
        <v>31</v>
      </c>
      <c r="AJ164" s="13" t="s">
        <v>31</v>
      </c>
      <c r="AK164" s="13" t="s">
        <v>31</v>
      </c>
      <c r="AL164" s="13" t="s">
        <v>31</v>
      </c>
      <c r="AM164" s="13" t="s">
        <v>31</v>
      </c>
      <c r="AN164" s="13" t="s">
        <v>31</v>
      </c>
      <c r="AO164" s="13" t="s">
        <v>31</v>
      </c>
    </row>
    <row r="165" spans="1:41" x14ac:dyDescent="0.2">
      <c r="A165" s="15" t="s">
        <v>252</v>
      </c>
      <c r="B165" s="13" t="s">
        <v>31</v>
      </c>
      <c r="C165" s="13" t="s">
        <v>31</v>
      </c>
      <c r="D165" s="13" t="s">
        <v>31</v>
      </c>
      <c r="E165" s="13" t="s">
        <v>31</v>
      </c>
      <c r="F165" s="13" t="s">
        <v>31</v>
      </c>
      <c r="G165" s="13" t="s">
        <v>31</v>
      </c>
      <c r="H165" s="13" t="s">
        <v>31</v>
      </c>
      <c r="I165" s="13" t="s">
        <v>31</v>
      </c>
      <c r="J165" s="13" t="s">
        <v>31</v>
      </c>
      <c r="K165" s="13" t="s">
        <v>31</v>
      </c>
      <c r="L165" s="13" t="s">
        <v>31</v>
      </c>
      <c r="M165" s="13" t="s">
        <v>31</v>
      </c>
      <c r="N165" s="13" t="s">
        <v>31</v>
      </c>
      <c r="O165" s="13" t="s">
        <v>31</v>
      </c>
      <c r="P165" s="13" t="s">
        <v>31</v>
      </c>
      <c r="Q165" s="13" t="s">
        <v>31</v>
      </c>
      <c r="R165" s="13" t="s">
        <v>31</v>
      </c>
      <c r="S165" s="13" t="s">
        <v>31</v>
      </c>
      <c r="T165" s="13" t="s">
        <v>31</v>
      </c>
      <c r="U165" s="13" t="s">
        <v>31</v>
      </c>
      <c r="V165" s="13" t="s">
        <v>31</v>
      </c>
      <c r="W165" s="13" t="s">
        <v>31</v>
      </c>
      <c r="X165" s="13" t="s">
        <v>31</v>
      </c>
      <c r="Y165" s="13" t="s">
        <v>31</v>
      </c>
      <c r="Z165" s="13" t="s">
        <v>31</v>
      </c>
      <c r="AA165" s="13" t="s">
        <v>31</v>
      </c>
      <c r="AB165" s="13" t="s">
        <v>31</v>
      </c>
      <c r="AC165" s="13" t="s">
        <v>31</v>
      </c>
      <c r="AD165" s="13" t="s">
        <v>31</v>
      </c>
      <c r="AE165" s="13" t="s">
        <v>31</v>
      </c>
      <c r="AF165" s="13" t="s">
        <v>31</v>
      </c>
      <c r="AG165" s="13" t="s">
        <v>31</v>
      </c>
      <c r="AH165" s="13" t="s">
        <v>31</v>
      </c>
      <c r="AI165" s="13" t="s">
        <v>31</v>
      </c>
      <c r="AJ165" s="13" t="s">
        <v>31</v>
      </c>
      <c r="AK165" s="13" t="s">
        <v>31</v>
      </c>
      <c r="AL165" s="13" t="s">
        <v>31</v>
      </c>
      <c r="AM165" s="13" t="s">
        <v>31</v>
      </c>
      <c r="AN165" s="13" t="s">
        <v>31</v>
      </c>
      <c r="AO165" s="13" t="s">
        <v>31</v>
      </c>
    </row>
    <row r="166" spans="1:41" x14ac:dyDescent="0.2">
      <c r="A166" s="15" t="s">
        <v>251</v>
      </c>
      <c r="B166" s="13" t="s">
        <v>31</v>
      </c>
      <c r="C166" s="13" t="s">
        <v>31</v>
      </c>
      <c r="D166" s="13" t="s">
        <v>31</v>
      </c>
      <c r="E166" s="13" t="s">
        <v>31</v>
      </c>
      <c r="F166" s="13" t="s">
        <v>31</v>
      </c>
      <c r="G166" s="13" t="s">
        <v>31</v>
      </c>
      <c r="H166" s="13" t="s">
        <v>31</v>
      </c>
      <c r="I166" s="13" t="s">
        <v>31</v>
      </c>
      <c r="J166" s="13" t="s">
        <v>31</v>
      </c>
      <c r="K166" s="13" t="s">
        <v>31</v>
      </c>
      <c r="L166" s="13" t="s">
        <v>31</v>
      </c>
      <c r="M166" s="13" t="s">
        <v>31</v>
      </c>
      <c r="N166" s="13" t="s">
        <v>31</v>
      </c>
      <c r="O166" s="13" t="s">
        <v>31</v>
      </c>
      <c r="P166" s="13" t="s">
        <v>31</v>
      </c>
      <c r="Q166" s="13" t="s">
        <v>31</v>
      </c>
      <c r="R166" s="13" t="s">
        <v>31</v>
      </c>
      <c r="S166" s="13" t="s">
        <v>31</v>
      </c>
      <c r="T166" s="13" t="s">
        <v>31</v>
      </c>
      <c r="U166" s="13" t="s">
        <v>31</v>
      </c>
      <c r="V166" s="13" t="s">
        <v>31</v>
      </c>
      <c r="W166" s="13" t="s">
        <v>31</v>
      </c>
      <c r="X166" s="13" t="s">
        <v>31</v>
      </c>
      <c r="Y166" s="13" t="s">
        <v>31</v>
      </c>
      <c r="Z166" s="13" t="s">
        <v>31</v>
      </c>
      <c r="AA166" s="13" t="s">
        <v>31</v>
      </c>
      <c r="AB166" s="13" t="s">
        <v>31</v>
      </c>
      <c r="AC166" s="13" t="s">
        <v>31</v>
      </c>
      <c r="AD166" s="13" t="s">
        <v>31</v>
      </c>
      <c r="AE166" s="13" t="s">
        <v>31</v>
      </c>
      <c r="AF166" s="13" t="s">
        <v>31</v>
      </c>
      <c r="AG166" s="13" t="s">
        <v>31</v>
      </c>
      <c r="AH166" s="13" t="s">
        <v>31</v>
      </c>
      <c r="AI166" s="13" t="s">
        <v>31</v>
      </c>
      <c r="AJ166" s="13" t="s">
        <v>31</v>
      </c>
      <c r="AK166" s="13" t="s">
        <v>31</v>
      </c>
      <c r="AL166" s="13" t="s">
        <v>31</v>
      </c>
      <c r="AM166" s="13" t="s">
        <v>31</v>
      </c>
      <c r="AN166" s="13" t="s">
        <v>31</v>
      </c>
      <c r="AO166" s="13" t="s">
        <v>31</v>
      </c>
    </row>
    <row r="167" spans="1:41" x14ac:dyDescent="0.2">
      <c r="A167" s="15" t="s">
        <v>253</v>
      </c>
      <c r="B167" s="13" t="s">
        <v>31</v>
      </c>
      <c r="C167" s="13" t="s">
        <v>31</v>
      </c>
      <c r="D167" s="13" t="s">
        <v>31</v>
      </c>
      <c r="E167" s="13" t="s">
        <v>31</v>
      </c>
      <c r="F167" s="13" t="s">
        <v>31</v>
      </c>
      <c r="G167" s="13" t="s">
        <v>31</v>
      </c>
      <c r="H167" s="13" t="s">
        <v>31</v>
      </c>
      <c r="I167" s="13" t="s">
        <v>31</v>
      </c>
      <c r="J167" s="13" t="s">
        <v>31</v>
      </c>
      <c r="K167" s="13" t="s">
        <v>31</v>
      </c>
      <c r="L167" s="13" t="s">
        <v>31</v>
      </c>
      <c r="M167" s="13" t="s">
        <v>31</v>
      </c>
      <c r="N167" s="13" t="s">
        <v>31</v>
      </c>
      <c r="O167" s="13" t="s">
        <v>31</v>
      </c>
      <c r="P167" s="13" t="s">
        <v>31</v>
      </c>
      <c r="Q167" s="13" t="s">
        <v>31</v>
      </c>
      <c r="R167" s="13" t="s">
        <v>31</v>
      </c>
      <c r="S167" s="13" t="s">
        <v>31</v>
      </c>
      <c r="T167" s="13" t="s">
        <v>31</v>
      </c>
      <c r="U167" s="13" t="s">
        <v>31</v>
      </c>
      <c r="V167" s="13" t="s">
        <v>31</v>
      </c>
      <c r="W167" s="13" t="s">
        <v>31</v>
      </c>
      <c r="X167" s="13" t="s">
        <v>31</v>
      </c>
      <c r="Y167" s="13" t="s">
        <v>31</v>
      </c>
      <c r="Z167" s="13" t="s">
        <v>31</v>
      </c>
      <c r="AA167" s="13" t="s">
        <v>31</v>
      </c>
      <c r="AB167" s="13" t="s">
        <v>31</v>
      </c>
      <c r="AC167" s="13" t="s">
        <v>31</v>
      </c>
      <c r="AD167" s="13" t="s">
        <v>31</v>
      </c>
      <c r="AE167" s="13" t="s">
        <v>31</v>
      </c>
      <c r="AF167" s="13" t="s">
        <v>31</v>
      </c>
      <c r="AG167" s="13" t="s">
        <v>31</v>
      </c>
      <c r="AH167" s="13" t="s">
        <v>31</v>
      </c>
      <c r="AI167" s="13" t="s">
        <v>31</v>
      </c>
      <c r="AJ167" s="13" t="s">
        <v>31</v>
      </c>
      <c r="AK167" s="13" t="s">
        <v>31</v>
      </c>
      <c r="AL167" s="13" t="s">
        <v>31</v>
      </c>
      <c r="AM167" s="13" t="s">
        <v>31</v>
      </c>
      <c r="AN167" s="13" t="s">
        <v>31</v>
      </c>
      <c r="AO167" s="13" t="s">
        <v>31</v>
      </c>
    </row>
    <row r="168" spans="1:41" x14ac:dyDescent="0.2">
      <c r="A168" s="15" t="s">
        <v>3</v>
      </c>
      <c r="B168" s="13" t="s">
        <v>31</v>
      </c>
      <c r="C168" s="13" t="s">
        <v>31</v>
      </c>
      <c r="D168" s="13" t="s">
        <v>31</v>
      </c>
      <c r="E168" s="13" t="s">
        <v>31</v>
      </c>
      <c r="F168" s="13" t="s">
        <v>31</v>
      </c>
      <c r="G168" s="13" t="s">
        <v>31</v>
      </c>
      <c r="H168" s="13" t="s">
        <v>31</v>
      </c>
      <c r="I168" s="13" t="s">
        <v>31</v>
      </c>
      <c r="J168" s="13" t="s">
        <v>31</v>
      </c>
      <c r="K168" s="13" t="s">
        <v>31</v>
      </c>
      <c r="L168" s="13" t="s">
        <v>31</v>
      </c>
      <c r="M168" s="13" t="s">
        <v>31</v>
      </c>
      <c r="N168" s="13" t="s">
        <v>31</v>
      </c>
      <c r="O168" s="13" t="s">
        <v>31</v>
      </c>
      <c r="P168" s="13" t="s">
        <v>31</v>
      </c>
      <c r="Q168" s="13" t="s">
        <v>31</v>
      </c>
      <c r="R168" s="13" t="s">
        <v>31</v>
      </c>
      <c r="S168" s="13" t="s">
        <v>31</v>
      </c>
      <c r="T168" s="13" t="s">
        <v>31</v>
      </c>
      <c r="U168" s="13" t="s">
        <v>31</v>
      </c>
      <c r="V168" s="13" t="s">
        <v>31</v>
      </c>
      <c r="W168" s="13" t="s">
        <v>31</v>
      </c>
      <c r="X168" s="13" t="s">
        <v>31</v>
      </c>
      <c r="Y168" s="13" t="s">
        <v>31</v>
      </c>
      <c r="Z168" s="13" t="s">
        <v>31</v>
      </c>
      <c r="AA168" s="13" t="s">
        <v>31</v>
      </c>
      <c r="AB168" s="13" t="s">
        <v>31</v>
      </c>
      <c r="AC168" s="13" t="s">
        <v>31</v>
      </c>
      <c r="AD168" s="13" t="s">
        <v>31</v>
      </c>
      <c r="AE168" s="13" t="s">
        <v>31</v>
      </c>
      <c r="AF168" s="13" t="s">
        <v>31</v>
      </c>
      <c r="AG168" s="13" t="s">
        <v>31</v>
      </c>
      <c r="AH168" s="13" t="s">
        <v>31</v>
      </c>
      <c r="AI168" s="13" t="s">
        <v>31</v>
      </c>
      <c r="AJ168" s="13" t="s">
        <v>31</v>
      </c>
      <c r="AK168" s="13" t="s">
        <v>31</v>
      </c>
      <c r="AL168" s="13" t="s">
        <v>31</v>
      </c>
      <c r="AM168" s="13" t="s">
        <v>31</v>
      </c>
      <c r="AN168" s="13" t="s">
        <v>31</v>
      </c>
      <c r="AO168" s="13" t="s">
        <v>31</v>
      </c>
    </row>
    <row r="169" spans="1:41" x14ac:dyDescent="0.2">
      <c r="A169" s="15" t="s">
        <v>280</v>
      </c>
      <c r="B169" s="13" t="s">
        <v>31</v>
      </c>
      <c r="C169" s="13" t="s">
        <v>31</v>
      </c>
      <c r="D169" s="13" t="s">
        <v>31</v>
      </c>
      <c r="E169" s="13" t="s">
        <v>31</v>
      </c>
      <c r="F169" s="13" t="s">
        <v>31</v>
      </c>
      <c r="G169" s="13" t="s">
        <v>31</v>
      </c>
      <c r="H169" s="13" t="s">
        <v>31</v>
      </c>
      <c r="I169" s="13" t="s">
        <v>31</v>
      </c>
      <c r="J169" s="13" t="s">
        <v>31</v>
      </c>
      <c r="K169" s="13" t="s">
        <v>31</v>
      </c>
      <c r="L169" s="13" t="s">
        <v>31</v>
      </c>
      <c r="M169" s="13" t="s">
        <v>31</v>
      </c>
      <c r="N169" s="13" t="s">
        <v>31</v>
      </c>
      <c r="O169" s="13" t="s">
        <v>31</v>
      </c>
      <c r="P169" s="13" t="s">
        <v>31</v>
      </c>
      <c r="Q169" s="13" t="s">
        <v>31</v>
      </c>
      <c r="R169" s="13" t="s">
        <v>31</v>
      </c>
      <c r="S169" s="13" t="s">
        <v>31</v>
      </c>
      <c r="T169" s="13" t="s">
        <v>31</v>
      </c>
      <c r="U169" s="13" t="s">
        <v>31</v>
      </c>
      <c r="V169" s="13" t="s">
        <v>31</v>
      </c>
      <c r="W169" s="13" t="s">
        <v>31</v>
      </c>
      <c r="X169" s="13" t="s">
        <v>31</v>
      </c>
      <c r="Y169" s="13" t="s">
        <v>31</v>
      </c>
      <c r="Z169" s="13" t="s">
        <v>31</v>
      </c>
      <c r="AA169" s="13" t="s">
        <v>31</v>
      </c>
      <c r="AB169" s="13" t="s">
        <v>31</v>
      </c>
      <c r="AC169" s="13" t="s">
        <v>31</v>
      </c>
      <c r="AD169" s="13" t="s">
        <v>31</v>
      </c>
      <c r="AE169" s="13" t="s">
        <v>31</v>
      </c>
      <c r="AF169" s="13" t="s">
        <v>31</v>
      </c>
      <c r="AG169" s="13" t="s">
        <v>31</v>
      </c>
      <c r="AH169" s="13" t="s">
        <v>31</v>
      </c>
      <c r="AI169" s="13" t="s">
        <v>31</v>
      </c>
      <c r="AJ169" s="13" t="s">
        <v>31</v>
      </c>
      <c r="AK169" s="13" t="s">
        <v>31</v>
      </c>
      <c r="AL169" s="13" t="s">
        <v>31</v>
      </c>
      <c r="AM169" s="13" t="s">
        <v>31</v>
      </c>
      <c r="AN169" s="13" t="s">
        <v>31</v>
      </c>
      <c r="AO169" s="13" t="s">
        <v>31</v>
      </c>
    </row>
    <row r="170" spans="1:41" x14ac:dyDescent="0.2">
      <c r="A170" s="15" t="s">
        <v>4</v>
      </c>
      <c r="B170" s="13" t="s">
        <v>31</v>
      </c>
      <c r="C170" s="13" t="s">
        <v>31</v>
      </c>
      <c r="D170" s="13" t="s">
        <v>31</v>
      </c>
      <c r="E170" s="13" t="s">
        <v>31</v>
      </c>
      <c r="F170" s="13" t="s">
        <v>31</v>
      </c>
      <c r="G170" s="13" t="s">
        <v>31</v>
      </c>
      <c r="H170" s="13" t="s">
        <v>31</v>
      </c>
      <c r="I170" s="13" t="s">
        <v>31</v>
      </c>
      <c r="J170" s="13" t="s">
        <v>31</v>
      </c>
      <c r="K170" s="13" t="s">
        <v>31</v>
      </c>
      <c r="L170" s="13" t="s">
        <v>31</v>
      </c>
      <c r="M170" s="13" t="s">
        <v>31</v>
      </c>
      <c r="N170" s="13" t="s">
        <v>31</v>
      </c>
      <c r="O170" s="13" t="s">
        <v>31</v>
      </c>
      <c r="P170" s="13" t="s">
        <v>31</v>
      </c>
      <c r="Q170" s="13" t="s">
        <v>31</v>
      </c>
      <c r="R170" s="13" t="s">
        <v>31</v>
      </c>
      <c r="S170" s="13" t="s">
        <v>31</v>
      </c>
      <c r="T170">
        <v>1</v>
      </c>
      <c r="U170">
        <v>1</v>
      </c>
      <c r="V170">
        <v>1</v>
      </c>
      <c r="W170">
        <v>1</v>
      </c>
      <c r="X170">
        <v>1</v>
      </c>
      <c r="Y170">
        <v>1</v>
      </c>
      <c r="Z170">
        <v>1</v>
      </c>
      <c r="AA170">
        <v>1</v>
      </c>
      <c r="AB170">
        <v>1</v>
      </c>
      <c r="AC170">
        <v>1</v>
      </c>
      <c r="AD170">
        <v>1</v>
      </c>
      <c r="AE170">
        <v>1</v>
      </c>
      <c r="AF170">
        <v>1</v>
      </c>
      <c r="AG170">
        <v>1</v>
      </c>
      <c r="AH170">
        <v>1</v>
      </c>
      <c r="AI170">
        <v>1</v>
      </c>
      <c r="AJ170">
        <v>1</v>
      </c>
      <c r="AK170">
        <v>1</v>
      </c>
      <c r="AL170">
        <v>1</v>
      </c>
      <c r="AM170">
        <v>1</v>
      </c>
      <c r="AN170">
        <v>1</v>
      </c>
      <c r="AO170">
        <v>1</v>
      </c>
    </row>
    <row r="171" spans="1:41" x14ac:dyDescent="0.2">
      <c r="A171" s="15" t="s">
        <v>5</v>
      </c>
      <c r="B171" s="13" t="s">
        <v>31</v>
      </c>
      <c r="C171" s="13" t="s">
        <v>31</v>
      </c>
      <c r="D171" s="13" t="s">
        <v>31</v>
      </c>
      <c r="E171" s="13" t="s">
        <v>31</v>
      </c>
      <c r="F171" s="13" t="s">
        <v>31</v>
      </c>
      <c r="G171" s="13" t="s">
        <v>31</v>
      </c>
      <c r="H171" s="13" t="s">
        <v>31</v>
      </c>
      <c r="I171" s="13" t="s">
        <v>31</v>
      </c>
      <c r="J171" s="13" t="s">
        <v>31</v>
      </c>
      <c r="K171" s="13" t="s">
        <v>31</v>
      </c>
      <c r="L171" s="13" t="s">
        <v>31</v>
      </c>
      <c r="M171" s="13" t="s">
        <v>31</v>
      </c>
      <c r="N171" s="13" t="s">
        <v>31</v>
      </c>
      <c r="O171" s="13" t="s">
        <v>31</v>
      </c>
      <c r="P171" s="13" t="s">
        <v>31</v>
      </c>
      <c r="Q171" s="13" t="s">
        <v>31</v>
      </c>
      <c r="R171" s="13" t="s">
        <v>31</v>
      </c>
      <c r="S171" s="13" t="s">
        <v>31</v>
      </c>
      <c r="T171" s="13" t="s">
        <v>31</v>
      </c>
      <c r="U171" s="13" t="s">
        <v>31</v>
      </c>
      <c r="V171" s="13" t="s">
        <v>31</v>
      </c>
      <c r="W171" s="13" t="s">
        <v>31</v>
      </c>
      <c r="X171" s="13" t="s">
        <v>31</v>
      </c>
      <c r="Y171" s="13" t="s">
        <v>31</v>
      </c>
      <c r="Z171" s="13" t="s">
        <v>31</v>
      </c>
      <c r="AA171" s="13" t="s">
        <v>31</v>
      </c>
      <c r="AB171" s="13" t="s">
        <v>31</v>
      </c>
      <c r="AC171" s="13" t="s">
        <v>31</v>
      </c>
      <c r="AD171" s="13" t="s">
        <v>31</v>
      </c>
      <c r="AE171" s="13" t="s">
        <v>31</v>
      </c>
      <c r="AF171" s="13" t="s">
        <v>31</v>
      </c>
      <c r="AG171" s="13" t="s">
        <v>31</v>
      </c>
      <c r="AH171" s="13" t="s">
        <v>31</v>
      </c>
      <c r="AI171" s="13">
        <v>1</v>
      </c>
      <c r="AJ171" s="13">
        <v>1</v>
      </c>
      <c r="AK171" s="13">
        <v>1</v>
      </c>
      <c r="AL171" s="13" t="s">
        <v>31</v>
      </c>
      <c r="AM171" s="13" t="s">
        <v>31</v>
      </c>
      <c r="AN171" s="13" t="s">
        <v>31</v>
      </c>
      <c r="AO171" s="13" t="s">
        <v>31</v>
      </c>
    </row>
    <row r="172" spans="1:41" x14ac:dyDescent="0.2">
      <c r="A172" s="12"/>
      <c r="B172" s="13"/>
      <c r="C172" s="13"/>
      <c r="D172" s="13"/>
      <c r="E172" s="13"/>
      <c r="F172" s="13"/>
      <c r="G172" s="13"/>
      <c r="H172" s="13"/>
      <c r="I172" s="13"/>
      <c r="J172" s="13"/>
      <c r="K172" s="13"/>
      <c r="L172" s="13"/>
      <c r="M172" s="13"/>
      <c r="N172" s="13"/>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row>
    <row r="173" spans="1:41" x14ac:dyDescent="0.2">
      <c r="A173" s="14"/>
    </row>
    <row r="174" spans="1:41" x14ac:dyDescent="0.2">
      <c r="A174" s="7" t="s">
        <v>62</v>
      </c>
      <c r="B174" s="8">
        <f t="shared" ref="B174" si="28">B23</f>
        <v>42643</v>
      </c>
      <c r="C174" s="8">
        <f t="shared" ref="C174:E174" si="29">C23</f>
        <v>42735</v>
      </c>
      <c r="D174" s="8">
        <f t="shared" si="29"/>
        <v>42825</v>
      </c>
      <c r="E174" s="8">
        <f t="shared" si="29"/>
        <v>42916</v>
      </c>
      <c r="F174" s="8">
        <v>43008</v>
      </c>
      <c r="G174" s="8">
        <v>43100</v>
      </c>
      <c r="H174" s="8">
        <v>43190</v>
      </c>
      <c r="I174" s="8">
        <v>43281</v>
      </c>
      <c r="J174" s="8">
        <v>43373</v>
      </c>
      <c r="K174" s="8">
        <f>$K$23</f>
        <v>43465</v>
      </c>
      <c r="L174" s="8">
        <v>43555</v>
      </c>
      <c r="M174" s="8">
        <f t="shared" ref="M174:AO174" si="30">M23</f>
        <v>43646</v>
      </c>
      <c r="N174" s="8">
        <f t="shared" si="30"/>
        <v>43738</v>
      </c>
      <c r="O174" s="8">
        <f t="shared" si="30"/>
        <v>43830</v>
      </c>
      <c r="P174" s="8">
        <f t="shared" si="30"/>
        <v>43921</v>
      </c>
      <c r="Q174" s="8">
        <f t="shared" si="30"/>
        <v>44012</v>
      </c>
      <c r="R174" s="8">
        <f t="shared" si="30"/>
        <v>44104</v>
      </c>
      <c r="S174" s="8">
        <f t="shared" si="30"/>
        <v>44196</v>
      </c>
      <c r="T174" s="8">
        <f t="shared" si="30"/>
        <v>44286</v>
      </c>
      <c r="U174" s="8">
        <f t="shared" si="30"/>
        <v>44377</v>
      </c>
      <c r="V174" s="8">
        <f t="shared" si="30"/>
        <v>44469</v>
      </c>
      <c r="W174" s="8">
        <f t="shared" si="30"/>
        <v>44561</v>
      </c>
      <c r="X174" s="8">
        <f t="shared" si="30"/>
        <v>44651</v>
      </c>
      <c r="Y174" s="8">
        <f t="shared" si="30"/>
        <v>44742</v>
      </c>
      <c r="Z174" s="8">
        <f t="shared" si="30"/>
        <v>44834</v>
      </c>
      <c r="AA174" s="8">
        <f t="shared" si="30"/>
        <v>44926</v>
      </c>
      <c r="AB174" s="8">
        <f t="shared" si="30"/>
        <v>45016</v>
      </c>
      <c r="AC174" s="8">
        <f t="shared" si="30"/>
        <v>45107</v>
      </c>
      <c r="AD174" s="8">
        <f t="shared" si="30"/>
        <v>45199</v>
      </c>
      <c r="AE174" s="8">
        <f t="shared" si="30"/>
        <v>45291</v>
      </c>
      <c r="AF174" s="8">
        <f t="shared" si="30"/>
        <v>45382</v>
      </c>
      <c r="AG174" s="8">
        <f t="shared" si="30"/>
        <v>45473</v>
      </c>
      <c r="AH174" s="8">
        <f t="shared" si="30"/>
        <v>45565</v>
      </c>
      <c r="AI174" s="8">
        <f t="shared" si="30"/>
        <v>45657</v>
      </c>
      <c r="AJ174" s="8">
        <f t="shared" si="30"/>
        <v>45747</v>
      </c>
      <c r="AK174" s="8">
        <f t="shared" si="30"/>
        <v>45838</v>
      </c>
      <c r="AL174" s="8">
        <f t="shared" si="30"/>
        <v>45930</v>
      </c>
      <c r="AM174" s="8">
        <f t="shared" si="30"/>
        <v>46022</v>
      </c>
      <c r="AN174" s="8">
        <f t="shared" si="30"/>
        <v>46112</v>
      </c>
      <c r="AO174" s="8">
        <f t="shared" si="30"/>
        <v>46203</v>
      </c>
    </row>
    <row r="176" spans="1:41" x14ac:dyDescent="0.2">
      <c r="A176" s="1" t="s">
        <v>7</v>
      </c>
      <c r="B176" s="10">
        <v>83.66</v>
      </c>
      <c r="C176" s="10">
        <v>75.91</v>
      </c>
      <c r="D176" s="10">
        <v>88.197800000000001</v>
      </c>
      <c r="E176" s="10">
        <v>87.564999999999998</v>
      </c>
      <c r="F176" s="10">
        <v>87.49</v>
      </c>
      <c r="G176" s="10">
        <v>87.87</v>
      </c>
      <c r="H176" s="10">
        <v>83.25</v>
      </c>
      <c r="I176" s="10">
        <v>86.4</v>
      </c>
      <c r="J176" s="10">
        <v>89.92</v>
      </c>
      <c r="K176" s="10">
        <v>93.96</v>
      </c>
      <c r="L176" s="10">
        <v>94.4</v>
      </c>
      <c r="M176" s="46">
        <v>96.82</v>
      </c>
      <c r="N176" s="46">
        <v>82.13</v>
      </c>
      <c r="O176" s="46">
        <v>92.32</v>
      </c>
      <c r="P176" s="46">
        <v>83.68</v>
      </c>
      <c r="Q176" s="46">
        <v>87.91</v>
      </c>
      <c r="R176" s="46">
        <v>90.95</v>
      </c>
      <c r="S176" s="46">
        <v>93.96</v>
      </c>
      <c r="T176" s="46">
        <v>94.63</v>
      </c>
      <c r="U176" s="46">
        <v>94.33</v>
      </c>
      <c r="V176" s="46">
        <v>94.32</v>
      </c>
      <c r="W176" s="46">
        <v>96.13</v>
      </c>
      <c r="X176" s="46">
        <v>91.08</v>
      </c>
      <c r="Y176" s="46">
        <v>91.44</v>
      </c>
      <c r="Z176" s="46">
        <v>94.19</v>
      </c>
      <c r="AA176" s="46">
        <v>94.65</v>
      </c>
      <c r="AB176" s="46">
        <v>93.35</v>
      </c>
      <c r="AC176" s="46">
        <v>95.35</v>
      </c>
      <c r="AD176" s="46">
        <v>98.76</v>
      </c>
      <c r="AE176" s="46">
        <v>97.08</v>
      </c>
      <c r="AF176" s="46">
        <v>97.45</v>
      </c>
      <c r="AG176" s="46">
        <v>97.11</v>
      </c>
      <c r="AH176" s="46">
        <v>96.41</v>
      </c>
      <c r="AI176" s="46">
        <v>99.52</v>
      </c>
      <c r="AJ176" s="46">
        <v>95.498999999999995</v>
      </c>
      <c r="AK176" s="46">
        <v>92.36</v>
      </c>
      <c r="AL176" s="46">
        <v>95.391834000000003</v>
      </c>
      <c r="AM176" s="46">
        <v>98.081674000000007</v>
      </c>
      <c r="AN176" s="46">
        <v>96.340242000000003</v>
      </c>
      <c r="AO176" s="46">
        <v>95.63</v>
      </c>
    </row>
    <row r="177" spans="1:41" x14ac:dyDescent="0.2">
      <c r="AC177" s="46"/>
      <c r="AD177" s="46"/>
      <c r="AE177" s="46"/>
      <c r="AF177" s="46"/>
      <c r="AG177" s="46"/>
      <c r="AH177" s="46"/>
      <c r="AI177" s="46"/>
      <c r="AJ177" s="46"/>
      <c r="AK177" s="46"/>
      <c r="AL177" s="46"/>
      <c r="AM177" s="46"/>
      <c r="AN177" s="46"/>
      <c r="AO177" s="46"/>
    </row>
    <row r="178" spans="1:41" x14ac:dyDescent="0.2">
      <c r="A178" s="15" t="s">
        <v>547</v>
      </c>
      <c r="B178" s="10">
        <v>10.14</v>
      </c>
      <c r="C178" s="10">
        <v>6</v>
      </c>
      <c r="D178" s="10">
        <v>10.92</v>
      </c>
      <c r="E178" s="10">
        <v>15.074</v>
      </c>
      <c r="F178" s="10">
        <v>18.350000000000001</v>
      </c>
      <c r="G178" s="10">
        <v>22.29</v>
      </c>
      <c r="H178" s="10">
        <v>18.47</v>
      </c>
      <c r="I178" s="10">
        <v>20.12</v>
      </c>
      <c r="J178" s="10">
        <v>17.72</v>
      </c>
      <c r="K178" s="10">
        <v>19.23</v>
      </c>
      <c r="L178" s="46">
        <v>21.79</v>
      </c>
      <c r="M178" s="46">
        <v>21.12</v>
      </c>
      <c r="N178" s="46">
        <v>17.59</v>
      </c>
      <c r="O178" s="46">
        <v>18.29</v>
      </c>
      <c r="P178" s="46">
        <v>20.58</v>
      </c>
      <c r="Q178" s="46">
        <v>21.53</v>
      </c>
      <c r="R178" s="46">
        <v>27.11</v>
      </c>
      <c r="S178" s="46">
        <v>29.23</v>
      </c>
      <c r="T178" s="46">
        <v>30.2</v>
      </c>
      <c r="U178" s="46">
        <v>32.520000000000003</v>
      </c>
      <c r="V178" s="46">
        <v>29.86</v>
      </c>
      <c r="W178" s="46">
        <v>34.200000000000003</v>
      </c>
      <c r="X178" s="46">
        <v>31.6</v>
      </c>
      <c r="Y178" s="46">
        <v>31.54</v>
      </c>
      <c r="Z178" s="46">
        <v>33.979999999999997</v>
      </c>
      <c r="AA178" s="46">
        <v>32.270000000000003</v>
      </c>
      <c r="AB178" s="46">
        <v>33.450000000000003</v>
      </c>
      <c r="AC178" s="46">
        <v>35.049999999999997</v>
      </c>
      <c r="AD178" s="46">
        <v>33.35</v>
      </c>
      <c r="AE178" s="46">
        <v>33.89</v>
      </c>
      <c r="AF178" s="46">
        <v>31.84</v>
      </c>
      <c r="AG178" s="46">
        <v>10.43</v>
      </c>
      <c r="AH178" s="46">
        <v>11.76</v>
      </c>
      <c r="AI178" s="46">
        <v>14.71</v>
      </c>
      <c r="AJ178" s="46">
        <v>15.52</v>
      </c>
      <c r="AK178" s="46">
        <v>15.25</v>
      </c>
      <c r="AL178" s="46">
        <v>16.172504</v>
      </c>
      <c r="AM178" s="46">
        <v>21.037126000000001</v>
      </c>
      <c r="AN178" s="46">
        <v>22.704549</v>
      </c>
      <c r="AO178" s="46">
        <v>27.35</v>
      </c>
    </row>
    <row r="179" spans="1:41" x14ac:dyDescent="0.2">
      <c r="A179" s="15" t="s">
        <v>548</v>
      </c>
      <c r="B179" s="10">
        <v>36.450000000000003</v>
      </c>
      <c r="C179" s="10">
        <v>33.8889</v>
      </c>
      <c r="D179" s="10">
        <v>34.18</v>
      </c>
      <c r="E179" s="10">
        <v>30.286999999999999</v>
      </c>
      <c r="F179" s="10">
        <v>33.22</v>
      </c>
      <c r="G179" s="10">
        <v>29.51</v>
      </c>
      <c r="H179" s="10">
        <v>37.43</v>
      </c>
      <c r="I179" s="10">
        <v>36.5</v>
      </c>
      <c r="J179" s="10">
        <v>38.4</v>
      </c>
      <c r="K179" s="10">
        <v>37.42</v>
      </c>
      <c r="L179" s="46">
        <v>41.24</v>
      </c>
      <c r="M179" s="46">
        <v>43.57</v>
      </c>
      <c r="N179" s="46">
        <v>39.19</v>
      </c>
      <c r="O179" s="46">
        <v>47.45</v>
      </c>
      <c r="P179" s="46">
        <v>28.39</v>
      </c>
      <c r="Q179" s="46">
        <v>36.700000000000003</v>
      </c>
      <c r="R179" s="46">
        <v>30.6</v>
      </c>
      <c r="S179" s="46">
        <v>33.9</v>
      </c>
      <c r="T179" s="46">
        <v>40.22</v>
      </c>
      <c r="U179" s="46">
        <v>38.86</v>
      </c>
      <c r="V179" s="46">
        <v>42.93</v>
      </c>
      <c r="W179" s="46">
        <v>36.979999999999997</v>
      </c>
      <c r="X179" s="46">
        <v>38.97</v>
      </c>
      <c r="Y179" s="46">
        <v>38</v>
      </c>
      <c r="Z179" s="46">
        <v>39.409999999999997</v>
      </c>
      <c r="AA179" s="46">
        <v>43.14</v>
      </c>
      <c r="AB179" s="46">
        <v>45.19</v>
      </c>
      <c r="AC179" s="46">
        <v>43.36</v>
      </c>
      <c r="AD179" s="46">
        <v>47.54</v>
      </c>
      <c r="AE179" s="46">
        <v>48.53</v>
      </c>
      <c r="AF179" s="46">
        <v>48.14</v>
      </c>
      <c r="AG179" s="46">
        <v>50.01</v>
      </c>
      <c r="AH179" s="46">
        <v>52.18</v>
      </c>
      <c r="AI179" s="46">
        <v>52.79</v>
      </c>
      <c r="AJ179" s="46">
        <v>53.3</v>
      </c>
      <c r="AK179" s="46">
        <v>48.98</v>
      </c>
      <c r="AL179" s="46">
        <v>48.624792999999997</v>
      </c>
      <c r="AM179" s="46">
        <v>49.417059000000002</v>
      </c>
      <c r="AN179" s="46">
        <v>47.273049999999998</v>
      </c>
      <c r="AO179" s="46">
        <v>45.14</v>
      </c>
    </row>
    <row r="180" spans="1:41" x14ac:dyDescent="0.2">
      <c r="A180" s="15" t="s">
        <v>549</v>
      </c>
      <c r="B180" s="10">
        <v>37.07</v>
      </c>
      <c r="C180" s="10">
        <v>36.020600000000002</v>
      </c>
      <c r="D180" s="10">
        <v>43.1</v>
      </c>
      <c r="E180" s="10">
        <v>42.204000000000001</v>
      </c>
      <c r="F180" s="10">
        <v>35.92</v>
      </c>
      <c r="G180" s="10">
        <v>36.07</v>
      </c>
      <c r="H180" s="10">
        <v>27.35</v>
      </c>
      <c r="I180" s="10">
        <v>29.783999999999999</v>
      </c>
      <c r="J180" s="10">
        <v>33.799999999999997</v>
      </c>
      <c r="K180" s="10">
        <v>37.31</v>
      </c>
      <c r="L180" s="46">
        <v>31.37</v>
      </c>
      <c r="M180" s="46">
        <v>32.130000000000003</v>
      </c>
      <c r="N180" s="46">
        <v>25.35</v>
      </c>
      <c r="O180" s="46">
        <v>26.58</v>
      </c>
      <c r="P180" s="46">
        <v>34.71</v>
      </c>
      <c r="Q180" s="46">
        <v>29.68</v>
      </c>
      <c r="R180" s="46">
        <v>33.24</v>
      </c>
      <c r="S180" s="46">
        <v>30.83</v>
      </c>
      <c r="T180" s="46">
        <v>24.21</v>
      </c>
      <c r="U180" s="46">
        <v>22.95</v>
      </c>
      <c r="V180" s="46">
        <v>21.53</v>
      </c>
      <c r="W180" s="46">
        <v>24.95</v>
      </c>
      <c r="X180" s="46">
        <v>20.51</v>
      </c>
      <c r="Y180" s="46">
        <v>21.9</v>
      </c>
      <c r="Z180" s="46">
        <v>20.8</v>
      </c>
      <c r="AA180" s="46">
        <v>19.239999999999998</v>
      </c>
      <c r="AB180" s="46">
        <v>14.71</v>
      </c>
      <c r="AC180" s="46">
        <v>16.940000000000001</v>
      </c>
      <c r="AD180" s="46">
        <v>17.87</v>
      </c>
      <c r="AE180" s="46">
        <v>14.66</v>
      </c>
      <c r="AF180" s="46">
        <v>17.47</v>
      </c>
      <c r="AG180" s="46">
        <v>36.67</v>
      </c>
      <c r="AH180" s="46">
        <v>32.47</v>
      </c>
      <c r="AI180" s="46">
        <v>32.020000000000003</v>
      </c>
      <c r="AJ180" s="46">
        <v>26.678999999999998</v>
      </c>
      <c r="AK180" s="46">
        <v>28.13</v>
      </c>
      <c r="AL180" s="46">
        <v>30.594536000000002</v>
      </c>
      <c r="AM180" s="46">
        <v>27.627489000000001</v>
      </c>
      <c r="AN180" s="46">
        <v>26.362642999999998</v>
      </c>
      <c r="AO180" s="46">
        <v>23.14</v>
      </c>
    </row>
    <row r="181" spans="1:41" x14ac:dyDescent="0.2">
      <c r="A181" s="15" t="s">
        <v>6</v>
      </c>
      <c r="B181" s="13" t="s">
        <v>31</v>
      </c>
      <c r="C181" s="13" t="s">
        <v>31</v>
      </c>
      <c r="D181" s="13" t="s">
        <v>31</v>
      </c>
      <c r="E181" s="13" t="s">
        <v>31</v>
      </c>
      <c r="F181" s="13" t="s">
        <v>31</v>
      </c>
      <c r="G181" s="13" t="s">
        <v>31</v>
      </c>
      <c r="H181" s="13" t="s">
        <v>31</v>
      </c>
      <c r="I181" s="13" t="s">
        <v>31</v>
      </c>
      <c r="J181" s="13" t="s">
        <v>31</v>
      </c>
      <c r="K181" s="13" t="s">
        <v>31</v>
      </c>
      <c r="L181" s="13" t="s">
        <v>31</v>
      </c>
      <c r="M181" s="13" t="s">
        <v>31</v>
      </c>
      <c r="N181" s="13" t="s">
        <v>31</v>
      </c>
      <c r="O181" s="13" t="s">
        <v>31</v>
      </c>
      <c r="P181" s="13" t="s">
        <v>31</v>
      </c>
      <c r="Q181" s="13" t="s">
        <v>31</v>
      </c>
      <c r="R181" s="13" t="s">
        <v>31</v>
      </c>
      <c r="S181" s="13" t="s">
        <v>31</v>
      </c>
      <c r="T181" s="13" t="s">
        <v>31</v>
      </c>
      <c r="U181" s="13" t="s">
        <v>31</v>
      </c>
      <c r="V181" s="13" t="s">
        <v>31</v>
      </c>
      <c r="W181" s="13" t="s">
        <v>31</v>
      </c>
      <c r="X181" s="13" t="s">
        <v>31</v>
      </c>
      <c r="Y181" s="13" t="s">
        <v>31</v>
      </c>
      <c r="Z181" s="13" t="s">
        <v>31</v>
      </c>
      <c r="AA181" s="13" t="s">
        <v>31</v>
      </c>
      <c r="AB181" s="13" t="s">
        <v>31</v>
      </c>
      <c r="AC181" s="13" t="s">
        <v>31</v>
      </c>
      <c r="AD181" s="13" t="s">
        <v>31</v>
      </c>
      <c r="AE181" s="13" t="s">
        <v>31</v>
      </c>
      <c r="AF181" s="13" t="s">
        <v>31</v>
      </c>
      <c r="AG181" s="13" t="s">
        <v>31</v>
      </c>
      <c r="AH181" s="13" t="s">
        <v>31</v>
      </c>
      <c r="AI181" s="13" t="s">
        <v>31</v>
      </c>
      <c r="AJ181" s="13" t="s">
        <v>31</v>
      </c>
      <c r="AK181" s="13" t="s">
        <v>31</v>
      </c>
      <c r="AL181" s="13" t="s">
        <v>31</v>
      </c>
      <c r="AM181" s="13" t="s">
        <v>31</v>
      </c>
      <c r="AN181" s="13" t="s">
        <v>31</v>
      </c>
      <c r="AO181" s="13" t="s">
        <v>31</v>
      </c>
    </row>
    <row r="182" spans="1:41" x14ac:dyDescent="0.2">
      <c r="A182" s="17"/>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46"/>
      <c r="AD182" s="46"/>
      <c r="AE182" s="46"/>
      <c r="AF182" s="46"/>
      <c r="AG182" s="46"/>
      <c r="AH182" s="46"/>
      <c r="AI182" s="46"/>
      <c r="AJ182" s="46"/>
      <c r="AK182" s="46"/>
      <c r="AL182" s="46"/>
      <c r="AM182" s="46"/>
      <c r="AN182" s="46"/>
      <c r="AO182" s="46"/>
    </row>
    <row r="183" spans="1:41" x14ac:dyDescent="0.2">
      <c r="A183" s="1" t="s">
        <v>1</v>
      </c>
      <c r="B183" s="10">
        <v>16.34</v>
      </c>
      <c r="C183" s="10">
        <v>24.09</v>
      </c>
      <c r="D183" s="13">
        <v>11.790000000000001</v>
      </c>
      <c r="E183" s="13">
        <v>12.433999999999999</v>
      </c>
      <c r="F183" s="10">
        <v>12.51</v>
      </c>
      <c r="G183" s="10">
        <v>12.13</v>
      </c>
      <c r="H183" s="10">
        <v>16.75</v>
      </c>
      <c r="I183" s="10">
        <v>13.6</v>
      </c>
      <c r="J183" s="10">
        <v>10.08</v>
      </c>
      <c r="K183" s="10">
        <v>6.04</v>
      </c>
      <c r="L183" s="10">
        <v>5.6</v>
      </c>
      <c r="M183" s="10">
        <v>3.18</v>
      </c>
      <c r="N183" s="10">
        <v>17.87</v>
      </c>
      <c r="O183" s="10">
        <v>7.68</v>
      </c>
      <c r="P183" s="10">
        <v>16.32</v>
      </c>
      <c r="Q183" s="10">
        <v>12.09</v>
      </c>
      <c r="R183" s="10">
        <v>9.0500000000000007</v>
      </c>
      <c r="S183" s="10">
        <v>6.04</v>
      </c>
      <c r="T183" s="10">
        <v>5.37</v>
      </c>
      <c r="U183" s="10">
        <v>5.67</v>
      </c>
      <c r="V183" s="10">
        <v>5.68</v>
      </c>
      <c r="W183" s="10">
        <v>3.87</v>
      </c>
      <c r="X183" s="10">
        <v>8.92</v>
      </c>
      <c r="Y183" s="46">
        <v>8.56</v>
      </c>
      <c r="Z183" s="46">
        <v>5.81</v>
      </c>
      <c r="AA183" s="46">
        <v>5.35</v>
      </c>
      <c r="AB183" s="46">
        <v>6.65</v>
      </c>
      <c r="AC183" s="46">
        <v>4.6500000000000004</v>
      </c>
      <c r="AD183" s="46">
        <v>1.24</v>
      </c>
      <c r="AE183" s="46">
        <v>2.92</v>
      </c>
      <c r="AF183" s="46">
        <v>2.5499999999999998</v>
      </c>
      <c r="AG183" s="46">
        <v>2.89</v>
      </c>
      <c r="AH183" s="46">
        <v>3.59</v>
      </c>
      <c r="AI183" s="46">
        <v>0.48</v>
      </c>
      <c r="AJ183" s="46">
        <v>4.5</v>
      </c>
      <c r="AK183" s="46">
        <v>7.63</v>
      </c>
      <c r="AL183" s="46">
        <v>4.6081659999999998</v>
      </c>
      <c r="AM183" s="46">
        <v>1.9183250000000001</v>
      </c>
      <c r="AN183" s="46">
        <v>3.6597580000000001</v>
      </c>
      <c r="AO183" s="46">
        <v>4.37</v>
      </c>
    </row>
    <row r="184" spans="1:41" x14ac:dyDescent="0.2">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row>
    <row r="185" spans="1:41" x14ac:dyDescent="0.2">
      <c r="C185" s="77"/>
    </row>
    <row r="186" spans="1:41" ht="19" x14ac:dyDescent="0.2">
      <c r="A186" s="7" t="s">
        <v>244</v>
      </c>
      <c r="B186" s="8">
        <f>B23</f>
        <v>42643</v>
      </c>
      <c r="C186" s="8">
        <f t="shared" ref="C186:E186" si="31">C23</f>
        <v>42735</v>
      </c>
      <c r="D186" s="8">
        <f t="shared" si="31"/>
        <v>42825</v>
      </c>
      <c r="E186" s="8">
        <f t="shared" si="31"/>
        <v>42916</v>
      </c>
      <c r="F186" s="8">
        <v>43008</v>
      </c>
      <c r="G186" s="8">
        <v>43100</v>
      </c>
      <c r="H186" s="8">
        <v>43190</v>
      </c>
      <c r="I186" s="8">
        <v>43281</v>
      </c>
      <c r="J186" s="8">
        <v>43373</v>
      </c>
      <c r="K186" s="8">
        <f>$K$23</f>
        <v>43465</v>
      </c>
      <c r="L186" s="8">
        <v>43555</v>
      </c>
      <c r="M186" s="8">
        <f t="shared" ref="M186:AO186" si="32">M23</f>
        <v>43646</v>
      </c>
      <c r="N186" s="8">
        <f t="shared" si="32"/>
        <v>43738</v>
      </c>
      <c r="O186" s="8">
        <f t="shared" si="32"/>
        <v>43830</v>
      </c>
      <c r="P186" s="8">
        <f t="shared" si="32"/>
        <v>43921</v>
      </c>
      <c r="Q186" s="8">
        <f t="shared" si="32"/>
        <v>44012</v>
      </c>
      <c r="R186" s="8">
        <f t="shared" si="32"/>
        <v>44104</v>
      </c>
      <c r="S186" s="8">
        <f t="shared" si="32"/>
        <v>44196</v>
      </c>
      <c r="T186" s="8">
        <f t="shared" si="32"/>
        <v>44286</v>
      </c>
      <c r="U186" s="8">
        <f t="shared" si="32"/>
        <v>44377</v>
      </c>
      <c r="V186" s="8">
        <f t="shared" si="32"/>
        <v>44469</v>
      </c>
      <c r="W186" s="8">
        <f t="shared" si="32"/>
        <v>44561</v>
      </c>
      <c r="X186" s="8">
        <f t="shared" si="32"/>
        <v>44651</v>
      </c>
      <c r="Y186" s="8">
        <f t="shared" si="32"/>
        <v>44742</v>
      </c>
      <c r="Z186" s="8">
        <f t="shared" si="32"/>
        <v>44834</v>
      </c>
      <c r="AA186" s="8">
        <f t="shared" si="32"/>
        <v>44926</v>
      </c>
      <c r="AB186" s="8">
        <f t="shared" si="32"/>
        <v>45016</v>
      </c>
      <c r="AC186" s="8">
        <f t="shared" si="32"/>
        <v>45107</v>
      </c>
      <c r="AD186" s="8">
        <f t="shared" si="32"/>
        <v>45199</v>
      </c>
      <c r="AE186" s="8">
        <f t="shared" si="32"/>
        <v>45291</v>
      </c>
      <c r="AF186" s="8">
        <f t="shared" si="32"/>
        <v>45382</v>
      </c>
      <c r="AG186" s="8">
        <f t="shared" si="32"/>
        <v>45473</v>
      </c>
      <c r="AH186" s="8">
        <f t="shared" si="32"/>
        <v>45565</v>
      </c>
      <c r="AI186" s="8">
        <f t="shared" si="32"/>
        <v>45657</v>
      </c>
      <c r="AJ186" s="8">
        <f t="shared" si="32"/>
        <v>45747</v>
      </c>
      <c r="AK186" s="8">
        <f t="shared" si="32"/>
        <v>45838</v>
      </c>
      <c r="AL186" s="8">
        <f t="shared" si="32"/>
        <v>45930</v>
      </c>
      <c r="AM186" s="8">
        <f t="shared" si="32"/>
        <v>46022</v>
      </c>
      <c r="AN186" s="8">
        <f t="shared" si="32"/>
        <v>46112</v>
      </c>
      <c r="AO186" s="8">
        <f t="shared" si="32"/>
        <v>46203</v>
      </c>
    </row>
    <row r="188" spans="1:41" x14ac:dyDescent="0.2">
      <c r="A188" s="15" t="s">
        <v>547</v>
      </c>
      <c r="B188" s="10">
        <v>-58.16</v>
      </c>
      <c r="C188" s="10">
        <v>-61.4</v>
      </c>
      <c r="D188" s="10">
        <v>-55.279999999999994</v>
      </c>
      <c r="E188" s="10">
        <v>-54.725999999999999</v>
      </c>
      <c r="F188" s="10">
        <v>-54.65</v>
      </c>
      <c r="G188" s="10">
        <v>-53.81</v>
      </c>
      <c r="H188" s="10">
        <v>-57.93</v>
      </c>
      <c r="I188" s="10">
        <v>-53.25</v>
      </c>
      <c r="J188" s="10">
        <v>-55.88</v>
      </c>
      <c r="K188" s="10">
        <v>-51.27</v>
      </c>
      <c r="L188" s="46">
        <v>-51.61</v>
      </c>
      <c r="M188" s="46">
        <v>-51.78</v>
      </c>
      <c r="N188" s="46">
        <v>-54.31</v>
      </c>
      <c r="O188" s="46">
        <v>-55.91</v>
      </c>
      <c r="P188" s="46">
        <v>-49.72</v>
      </c>
      <c r="Q188" s="46">
        <v>-52.57</v>
      </c>
      <c r="R188" s="46">
        <v>-50.09</v>
      </c>
      <c r="S188" s="46">
        <v>-50.51</v>
      </c>
      <c r="T188" s="46">
        <v>-49.88</v>
      </c>
      <c r="U188" s="46">
        <v>-49.17</v>
      </c>
      <c r="V188" s="46">
        <v>-50.58</v>
      </c>
      <c r="W188" s="46">
        <v>-46.27</v>
      </c>
      <c r="X188" s="46">
        <v>-47.9</v>
      </c>
      <c r="Y188" s="46">
        <v>-33.880000000000003</v>
      </c>
      <c r="Z188" s="46">
        <v>-29.32</v>
      </c>
      <c r="AA188" s="46">
        <v>-32.58</v>
      </c>
      <c r="AB188" s="46">
        <v>-31.6</v>
      </c>
      <c r="AC188" s="46">
        <v>-29.71</v>
      </c>
      <c r="AD188" s="46">
        <v>-30.4</v>
      </c>
      <c r="AE188" s="46">
        <v>-31.57</v>
      </c>
      <c r="AF188" s="46">
        <v>-34.72</v>
      </c>
      <c r="AG188" s="46">
        <v>-36.24</v>
      </c>
      <c r="AH188" s="46">
        <v>-35.58</v>
      </c>
      <c r="AI188" s="46">
        <v>-31.13</v>
      </c>
      <c r="AJ188" s="46">
        <v>-30.7</v>
      </c>
      <c r="AK188" s="46">
        <v>-32.46</v>
      </c>
      <c r="AL188" s="46">
        <v>-33.697496000000001</v>
      </c>
      <c r="AM188" s="46">
        <v>-31.112874000000001</v>
      </c>
      <c r="AN188" s="46">
        <v>-28.745450999999999</v>
      </c>
      <c r="AO188" s="46">
        <v>-31.14</v>
      </c>
    </row>
    <row r="189" spans="1:41" x14ac:dyDescent="0.2">
      <c r="A189" s="15" t="s">
        <v>548</v>
      </c>
      <c r="B189" s="10">
        <v>4.8499999999999996</v>
      </c>
      <c r="C189" s="10">
        <v>1.9888999999999999</v>
      </c>
      <c r="D189" s="10">
        <v>0.57999999999999996</v>
      </c>
      <c r="E189" s="10">
        <v>0.187</v>
      </c>
      <c r="F189" s="10">
        <v>6.42</v>
      </c>
      <c r="G189" s="10">
        <v>5.61</v>
      </c>
      <c r="H189" s="10">
        <v>13.93</v>
      </c>
      <c r="I189" s="10">
        <v>9.91</v>
      </c>
      <c r="J189" s="10">
        <v>12.1</v>
      </c>
      <c r="K189" s="10">
        <v>7.92</v>
      </c>
      <c r="L189" s="46">
        <v>14.64</v>
      </c>
      <c r="M189" s="46">
        <v>16.47</v>
      </c>
      <c r="N189" s="46">
        <v>11.09</v>
      </c>
      <c r="O189" s="46">
        <v>21.65</v>
      </c>
      <c r="P189" s="46">
        <v>-1.1100000000000001</v>
      </c>
      <c r="Q189" s="46">
        <v>10.8</v>
      </c>
      <c r="R189" s="46">
        <v>7.8</v>
      </c>
      <c r="S189" s="46">
        <v>13.65</v>
      </c>
      <c r="T189" s="46">
        <v>20.3</v>
      </c>
      <c r="U189" s="46">
        <v>20.55</v>
      </c>
      <c r="V189" s="46">
        <v>23.38</v>
      </c>
      <c r="W189" s="46">
        <v>17.45</v>
      </c>
      <c r="X189" s="46">
        <v>18.48</v>
      </c>
      <c r="Y189" s="46">
        <v>7.37</v>
      </c>
      <c r="Z189" s="46">
        <v>7.19</v>
      </c>
      <c r="AA189" s="46">
        <v>11.68</v>
      </c>
      <c r="AB189" s="46">
        <v>13.73</v>
      </c>
      <c r="AC189" s="46">
        <v>11.48</v>
      </c>
      <c r="AD189" s="46">
        <v>14.62</v>
      </c>
      <c r="AE189" s="46">
        <v>16.940000000000001</v>
      </c>
      <c r="AF189" s="46">
        <v>17.579999999999998</v>
      </c>
      <c r="AG189" s="46">
        <v>8.11</v>
      </c>
      <c r="AH189" s="46">
        <v>9.65</v>
      </c>
      <c r="AI189" s="46">
        <v>9.74</v>
      </c>
      <c r="AJ189" s="46">
        <v>10.48</v>
      </c>
      <c r="AK189" s="46">
        <v>6.9</v>
      </c>
      <c r="AL189" s="46">
        <v>7.8047930000000001</v>
      </c>
      <c r="AM189" s="46">
        <v>10.377058999999999</v>
      </c>
      <c r="AN189" s="46">
        <v>8.3730499999999992</v>
      </c>
      <c r="AO189" s="46">
        <v>11.6</v>
      </c>
    </row>
    <row r="190" spans="1:41" x14ac:dyDescent="0.2">
      <c r="A190" s="15" t="s">
        <v>549</v>
      </c>
      <c r="B190" s="10">
        <v>37.07</v>
      </c>
      <c r="C190" s="10">
        <v>36.020600000000002</v>
      </c>
      <c r="D190" s="10">
        <v>43.1</v>
      </c>
      <c r="E190" s="10">
        <v>42.204000000000001</v>
      </c>
      <c r="F190" s="10">
        <v>35.92</v>
      </c>
      <c r="G190" s="10">
        <v>36.07</v>
      </c>
      <c r="H190" s="10">
        <v>27.35</v>
      </c>
      <c r="I190" s="10">
        <v>29.774000000000001</v>
      </c>
      <c r="J190" s="10">
        <v>33.799999999999997</v>
      </c>
      <c r="K190" s="10">
        <v>37.31</v>
      </c>
      <c r="L190" s="46">
        <v>31.37</v>
      </c>
      <c r="M190" s="46">
        <v>32.130000000000003</v>
      </c>
      <c r="N190" s="46">
        <v>25.35</v>
      </c>
      <c r="O190" s="46">
        <v>26.58</v>
      </c>
      <c r="P190" s="46">
        <v>34.71</v>
      </c>
      <c r="Q190" s="46">
        <v>29.68</v>
      </c>
      <c r="R190" s="46">
        <v>33.24</v>
      </c>
      <c r="S190" s="46">
        <v>30.83</v>
      </c>
      <c r="T190" s="46">
        <v>24.21</v>
      </c>
      <c r="U190" s="46">
        <v>22.95</v>
      </c>
      <c r="V190" s="46">
        <v>21.52</v>
      </c>
      <c r="W190" s="46">
        <v>24.95</v>
      </c>
      <c r="X190" s="46">
        <v>20.5</v>
      </c>
      <c r="Y190" s="46">
        <v>17.95</v>
      </c>
      <c r="Z190" s="46">
        <v>16.32</v>
      </c>
      <c r="AA190" s="46">
        <v>15.54</v>
      </c>
      <c r="AB190" s="46">
        <v>11.23</v>
      </c>
      <c r="AC190" s="46">
        <v>13.58</v>
      </c>
      <c r="AD190" s="46">
        <v>14.54</v>
      </c>
      <c r="AE190" s="46">
        <v>11.71</v>
      </c>
      <c r="AF190" s="46">
        <v>14.58</v>
      </c>
      <c r="AG190" s="46">
        <v>25.24</v>
      </c>
      <c r="AH190" s="46">
        <v>22.35</v>
      </c>
      <c r="AI190" s="46">
        <v>20.91</v>
      </c>
      <c r="AJ190" s="46">
        <v>15.718999999999999</v>
      </c>
      <c r="AK190" s="46">
        <v>17.920000000000002</v>
      </c>
      <c r="AL190" s="46">
        <v>21.274536000000001</v>
      </c>
      <c r="AM190" s="46">
        <v>18.827489</v>
      </c>
      <c r="AN190" s="46">
        <v>16.712643</v>
      </c>
      <c r="AO190" s="46">
        <v>15.17</v>
      </c>
    </row>
    <row r="191" spans="1:41" x14ac:dyDescent="0.2">
      <c r="A191" s="15" t="s">
        <v>6</v>
      </c>
      <c r="B191" s="10">
        <v>-0.1</v>
      </c>
      <c r="C191" s="10">
        <v>-0.7</v>
      </c>
      <c r="D191" s="16" t="s">
        <v>31</v>
      </c>
      <c r="E191" s="16" t="s">
        <v>31</v>
      </c>
      <c r="F191" s="16" t="s">
        <v>31</v>
      </c>
      <c r="G191" s="16" t="s">
        <v>31</v>
      </c>
      <c r="H191" s="16" t="s">
        <v>31</v>
      </c>
      <c r="I191" s="10">
        <v>-0.02</v>
      </c>
      <c r="J191" s="16" t="s">
        <v>31</v>
      </c>
      <c r="K191" s="16" t="s">
        <v>31</v>
      </c>
      <c r="L191" s="16" t="s">
        <v>31</v>
      </c>
      <c r="M191" s="16" t="s">
        <v>31</v>
      </c>
      <c r="N191" s="16" t="s">
        <v>31</v>
      </c>
      <c r="O191" s="16" t="s">
        <v>31</v>
      </c>
      <c r="P191" s="16" t="s">
        <v>31</v>
      </c>
      <c r="Q191" s="16" t="s">
        <v>31</v>
      </c>
      <c r="R191" s="16" t="s">
        <v>31</v>
      </c>
      <c r="S191" s="16" t="s">
        <v>31</v>
      </c>
      <c r="T191" s="16" t="s">
        <v>31</v>
      </c>
      <c r="U191" s="16" t="s">
        <v>31</v>
      </c>
      <c r="V191" s="16" t="s">
        <v>31</v>
      </c>
      <c r="W191" s="16" t="s">
        <v>31</v>
      </c>
      <c r="X191" s="16" t="s">
        <v>31</v>
      </c>
      <c r="Y191" s="16" t="s">
        <v>31</v>
      </c>
      <c r="Z191" s="16" t="s">
        <v>31</v>
      </c>
      <c r="AA191" s="16" t="s">
        <v>31</v>
      </c>
      <c r="AB191" s="16" t="s">
        <v>31</v>
      </c>
      <c r="AC191" s="16" t="s">
        <v>31</v>
      </c>
      <c r="AD191" s="16" t="s">
        <v>31</v>
      </c>
      <c r="AE191" s="16" t="s">
        <v>31</v>
      </c>
      <c r="AF191" s="16" t="s">
        <v>31</v>
      </c>
      <c r="AG191" s="16" t="s">
        <v>31</v>
      </c>
      <c r="AH191" s="16" t="s">
        <v>31</v>
      </c>
      <c r="AI191" s="16" t="s">
        <v>31</v>
      </c>
      <c r="AJ191" s="16" t="s">
        <v>31</v>
      </c>
      <c r="AK191" s="16" t="s">
        <v>31</v>
      </c>
      <c r="AL191" s="16" t="s">
        <v>31</v>
      </c>
      <c r="AM191" s="16" t="s">
        <v>31</v>
      </c>
      <c r="AN191" s="16" t="s">
        <v>31</v>
      </c>
      <c r="AO191" s="16" t="s">
        <v>31</v>
      </c>
    </row>
    <row r="192" spans="1:41" x14ac:dyDescent="0.2">
      <c r="A192" s="15" t="s">
        <v>1</v>
      </c>
      <c r="B192" s="10">
        <v>16.34</v>
      </c>
      <c r="C192" s="10">
        <v>24.09</v>
      </c>
      <c r="D192" s="13">
        <v>11.790000000000001</v>
      </c>
      <c r="E192" s="13">
        <v>12.433999999999999</v>
      </c>
      <c r="F192" s="10">
        <v>12.51</v>
      </c>
      <c r="G192" s="10">
        <v>12.13</v>
      </c>
      <c r="H192" s="10">
        <v>16.75</v>
      </c>
      <c r="I192" s="10">
        <v>13.6</v>
      </c>
      <c r="J192" s="10">
        <v>10.08</v>
      </c>
      <c r="K192" s="10">
        <v>6.04</v>
      </c>
      <c r="L192" s="10">
        <v>5.6</v>
      </c>
      <c r="M192" s="10">
        <v>3.18</v>
      </c>
      <c r="N192" s="10">
        <v>17.87</v>
      </c>
      <c r="O192" s="10">
        <v>7.68</v>
      </c>
      <c r="P192" s="10">
        <v>16.32</v>
      </c>
      <c r="Q192" s="10">
        <v>12.09</v>
      </c>
      <c r="R192" s="10">
        <v>9.0500000000000007</v>
      </c>
      <c r="S192" s="10">
        <v>6.04</v>
      </c>
      <c r="T192" s="10">
        <v>5.37</v>
      </c>
      <c r="U192" s="10">
        <v>5.67</v>
      </c>
      <c r="V192" s="10">
        <v>5.68</v>
      </c>
      <c r="W192" s="10">
        <v>3.87</v>
      </c>
      <c r="X192" s="10">
        <v>8.92</v>
      </c>
      <c r="Y192" s="46">
        <v>8.56</v>
      </c>
      <c r="Z192" s="46">
        <v>5.81</v>
      </c>
      <c r="AA192" s="46">
        <v>5.35</v>
      </c>
      <c r="AB192" s="46">
        <v>6.65</v>
      </c>
      <c r="AC192" s="46">
        <v>4.6500000000000004</v>
      </c>
      <c r="AD192" s="46">
        <v>1.24</v>
      </c>
      <c r="AE192" s="46">
        <v>2.92</v>
      </c>
      <c r="AF192" s="46">
        <v>2.5499999999999998</v>
      </c>
      <c r="AG192" s="46">
        <v>2.89</v>
      </c>
      <c r="AH192" s="46">
        <v>3.59</v>
      </c>
      <c r="AI192" s="46">
        <v>0.48</v>
      </c>
      <c r="AJ192" s="46">
        <v>4.5</v>
      </c>
      <c r="AK192" s="46">
        <v>7.63</v>
      </c>
      <c r="AL192" s="46">
        <v>4.6081659999999998</v>
      </c>
      <c r="AM192" s="46">
        <v>1.9183250000000001</v>
      </c>
      <c r="AN192" s="46">
        <v>3.6597580000000001</v>
      </c>
      <c r="AO192" s="46">
        <v>4.37</v>
      </c>
    </row>
    <row r="193" spans="1:91" x14ac:dyDescent="0.2">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row>
    <row r="194" spans="1:91" x14ac:dyDescent="0.2">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row>
    <row r="195" spans="1:91" x14ac:dyDescent="0.2">
      <c r="A195" s="7" t="s">
        <v>546</v>
      </c>
      <c r="B195" s="8">
        <f>B23</f>
        <v>42643</v>
      </c>
      <c r="C195" s="8">
        <f t="shared" ref="C195:AO195" si="33">C23</f>
        <v>42735</v>
      </c>
      <c r="D195" s="8">
        <f t="shared" si="33"/>
        <v>42825</v>
      </c>
      <c r="E195" s="8">
        <f t="shared" si="33"/>
        <v>42916</v>
      </c>
      <c r="F195" s="8">
        <f t="shared" si="33"/>
        <v>43008</v>
      </c>
      <c r="G195" s="8">
        <f t="shared" si="33"/>
        <v>43100</v>
      </c>
      <c r="H195" s="8">
        <f t="shared" si="33"/>
        <v>43190</v>
      </c>
      <c r="I195" s="8">
        <f t="shared" si="33"/>
        <v>43281</v>
      </c>
      <c r="J195" s="8">
        <f t="shared" si="33"/>
        <v>43373</v>
      </c>
      <c r="K195" s="8">
        <f t="shared" si="33"/>
        <v>43465</v>
      </c>
      <c r="L195" s="8">
        <f t="shared" si="33"/>
        <v>43555</v>
      </c>
      <c r="M195" s="8">
        <f t="shared" si="33"/>
        <v>43646</v>
      </c>
      <c r="N195" s="8">
        <f t="shared" si="33"/>
        <v>43738</v>
      </c>
      <c r="O195" s="8">
        <f t="shared" si="33"/>
        <v>43830</v>
      </c>
      <c r="P195" s="8">
        <f t="shared" si="33"/>
        <v>43921</v>
      </c>
      <c r="Q195" s="8">
        <f t="shared" si="33"/>
        <v>44012</v>
      </c>
      <c r="R195" s="8">
        <f t="shared" si="33"/>
        <v>44104</v>
      </c>
      <c r="S195" s="8">
        <f t="shared" si="33"/>
        <v>44196</v>
      </c>
      <c r="T195" s="8">
        <f t="shared" si="33"/>
        <v>44286</v>
      </c>
      <c r="U195" s="8">
        <f t="shared" si="33"/>
        <v>44377</v>
      </c>
      <c r="V195" s="8">
        <f t="shared" si="33"/>
        <v>44469</v>
      </c>
      <c r="W195" s="8">
        <f t="shared" si="33"/>
        <v>44561</v>
      </c>
      <c r="X195" s="8">
        <f t="shared" si="33"/>
        <v>44651</v>
      </c>
      <c r="Y195" s="8">
        <f t="shared" si="33"/>
        <v>44742</v>
      </c>
      <c r="Z195" s="8">
        <f t="shared" si="33"/>
        <v>44834</v>
      </c>
      <c r="AA195" s="8">
        <f t="shared" si="33"/>
        <v>44926</v>
      </c>
      <c r="AB195" s="8">
        <f t="shared" si="33"/>
        <v>45016</v>
      </c>
      <c r="AC195" s="8">
        <f t="shared" si="33"/>
        <v>45107</v>
      </c>
      <c r="AD195" s="8">
        <f t="shared" si="33"/>
        <v>45199</v>
      </c>
      <c r="AE195" s="8">
        <f t="shared" si="33"/>
        <v>45291</v>
      </c>
      <c r="AF195" s="8">
        <f t="shared" si="33"/>
        <v>45382</v>
      </c>
      <c r="AG195" s="8">
        <f t="shared" si="33"/>
        <v>45473</v>
      </c>
      <c r="AH195" s="8">
        <f t="shared" si="33"/>
        <v>45565</v>
      </c>
      <c r="AI195" s="8">
        <f t="shared" si="33"/>
        <v>45657</v>
      </c>
      <c r="AJ195" s="8">
        <f t="shared" si="33"/>
        <v>45747</v>
      </c>
      <c r="AK195" s="8">
        <f t="shared" si="33"/>
        <v>45838</v>
      </c>
      <c r="AL195" s="8">
        <f t="shared" si="33"/>
        <v>45930</v>
      </c>
      <c r="AM195" s="8">
        <f t="shared" si="33"/>
        <v>46022</v>
      </c>
      <c r="AN195" s="8">
        <f t="shared" si="33"/>
        <v>46112</v>
      </c>
      <c r="AO195" s="8">
        <f t="shared" si="33"/>
        <v>46203</v>
      </c>
    </row>
    <row r="197" spans="1:91" x14ac:dyDescent="0.2">
      <c r="A197" s="1" t="s">
        <v>7</v>
      </c>
      <c r="B197" s="1">
        <v>27</v>
      </c>
      <c r="C197" s="1">
        <v>28</v>
      </c>
      <c r="D197" s="1">
        <v>31</v>
      </c>
      <c r="E197" s="1">
        <v>32</v>
      </c>
      <c r="F197" s="1">
        <v>32</v>
      </c>
      <c r="G197" s="1">
        <v>32</v>
      </c>
      <c r="H197" s="1">
        <v>32</v>
      </c>
      <c r="I197" s="1">
        <v>32</v>
      </c>
      <c r="J197" s="1">
        <v>33</v>
      </c>
      <c r="K197" s="1">
        <v>33</v>
      </c>
      <c r="L197" s="1">
        <v>33</v>
      </c>
      <c r="M197" s="1">
        <v>34</v>
      </c>
      <c r="N197" s="1">
        <v>31</v>
      </c>
      <c r="O197" s="1">
        <v>32</v>
      </c>
      <c r="P197" s="1">
        <v>30</v>
      </c>
      <c r="Q197" s="1">
        <v>28</v>
      </c>
      <c r="R197" s="1">
        <v>27</v>
      </c>
      <c r="S197" s="1">
        <v>27</v>
      </c>
      <c r="T197" s="1">
        <v>29</v>
      </c>
      <c r="U197" s="1">
        <v>30</v>
      </c>
      <c r="V197" s="1">
        <v>30</v>
      </c>
      <c r="W197" s="1">
        <v>34</v>
      </c>
      <c r="X197" s="1">
        <v>34</v>
      </c>
      <c r="Y197" s="1">
        <v>35</v>
      </c>
      <c r="Z197" s="1">
        <v>36</v>
      </c>
      <c r="AA197" s="1">
        <v>39</v>
      </c>
      <c r="AB197" s="1">
        <v>38</v>
      </c>
      <c r="AC197" s="1">
        <v>40</v>
      </c>
      <c r="AD197" s="1">
        <v>40</v>
      </c>
      <c r="AE197" s="1">
        <v>41</v>
      </c>
      <c r="AF197" s="1">
        <v>41</v>
      </c>
      <c r="AG197" s="1">
        <v>41</v>
      </c>
      <c r="AH197" s="1">
        <v>41</v>
      </c>
      <c r="AI197" s="1">
        <v>42</v>
      </c>
      <c r="AJ197" s="1">
        <v>41</v>
      </c>
      <c r="AK197" s="1">
        <v>39</v>
      </c>
      <c r="AL197" s="1">
        <v>39</v>
      </c>
      <c r="AM197" s="1">
        <v>42</v>
      </c>
      <c r="AN197" s="1">
        <v>42</v>
      </c>
      <c r="AO197" s="1">
        <v>42</v>
      </c>
    </row>
    <row r="198" spans="1:91" x14ac:dyDescent="0.2">
      <c r="AC198" s="46"/>
      <c r="AD198" s="46"/>
      <c r="AE198" s="46"/>
      <c r="AF198" s="46"/>
      <c r="AG198" s="46"/>
      <c r="AH198" s="46"/>
      <c r="AI198" s="46"/>
      <c r="AJ198" s="46"/>
      <c r="AK198" s="46"/>
      <c r="AL198" s="46"/>
      <c r="AM198" s="46"/>
      <c r="AN198" s="46"/>
      <c r="AO198" s="46"/>
    </row>
    <row r="199" spans="1:91" x14ac:dyDescent="0.2">
      <c r="A199" s="15" t="s">
        <v>547</v>
      </c>
      <c r="B199">
        <v>3</v>
      </c>
      <c r="C199">
        <v>2</v>
      </c>
      <c r="D199">
        <v>4</v>
      </c>
      <c r="E199">
        <v>5</v>
      </c>
      <c r="F199">
        <v>6</v>
      </c>
      <c r="G199">
        <v>7</v>
      </c>
      <c r="H199">
        <v>6</v>
      </c>
      <c r="I199">
        <v>6</v>
      </c>
      <c r="J199">
        <v>5</v>
      </c>
      <c r="K199">
        <v>5</v>
      </c>
      <c r="L199">
        <v>6</v>
      </c>
      <c r="M199">
        <v>6</v>
      </c>
      <c r="N199">
        <v>6</v>
      </c>
      <c r="O199">
        <v>5</v>
      </c>
      <c r="P199">
        <v>5</v>
      </c>
      <c r="Q199">
        <v>5</v>
      </c>
      <c r="R199">
        <v>7</v>
      </c>
      <c r="S199">
        <v>8</v>
      </c>
      <c r="T199">
        <v>9</v>
      </c>
      <c r="U199">
        <v>11</v>
      </c>
      <c r="V199">
        <v>10</v>
      </c>
      <c r="W199">
        <v>13</v>
      </c>
      <c r="X199">
        <v>13</v>
      </c>
      <c r="Y199">
        <v>12</v>
      </c>
      <c r="Z199">
        <v>13</v>
      </c>
      <c r="AA199">
        <v>13</v>
      </c>
      <c r="AB199">
        <v>13</v>
      </c>
      <c r="AC199">
        <v>14</v>
      </c>
      <c r="AD199">
        <v>14</v>
      </c>
      <c r="AE199">
        <v>15</v>
      </c>
      <c r="AF199">
        <v>14</v>
      </c>
      <c r="AG199">
        <v>5</v>
      </c>
      <c r="AH199">
        <v>5</v>
      </c>
      <c r="AI199">
        <v>6</v>
      </c>
      <c r="AJ199">
        <v>6</v>
      </c>
      <c r="AK199">
        <v>7</v>
      </c>
      <c r="AL199">
        <v>8</v>
      </c>
      <c r="AM199">
        <v>10</v>
      </c>
      <c r="AN199">
        <v>10</v>
      </c>
      <c r="AO199">
        <v>10</v>
      </c>
    </row>
    <row r="200" spans="1:91" x14ac:dyDescent="0.2">
      <c r="A200" s="15" t="s">
        <v>548</v>
      </c>
      <c r="B200">
        <v>11</v>
      </c>
      <c r="C200">
        <v>12</v>
      </c>
      <c r="D200">
        <v>11</v>
      </c>
      <c r="E200">
        <v>11</v>
      </c>
      <c r="F200">
        <v>11</v>
      </c>
      <c r="G200">
        <v>10</v>
      </c>
      <c r="H200">
        <v>14</v>
      </c>
      <c r="I200">
        <v>13</v>
      </c>
      <c r="J200">
        <v>14</v>
      </c>
      <c r="K200">
        <v>12</v>
      </c>
      <c r="L200">
        <v>14</v>
      </c>
      <c r="M200">
        <v>14</v>
      </c>
      <c r="N200">
        <v>12</v>
      </c>
      <c r="O200">
        <v>15</v>
      </c>
      <c r="P200">
        <v>9</v>
      </c>
      <c r="Q200">
        <v>9</v>
      </c>
      <c r="R200">
        <v>7</v>
      </c>
      <c r="S200">
        <v>8</v>
      </c>
      <c r="T200">
        <v>10</v>
      </c>
      <c r="U200">
        <v>10</v>
      </c>
      <c r="V200">
        <v>12</v>
      </c>
      <c r="W200">
        <v>11</v>
      </c>
      <c r="X200">
        <v>12</v>
      </c>
      <c r="Y200">
        <v>12</v>
      </c>
      <c r="Z200">
        <v>13</v>
      </c>
      <c r="AA200">
        <v>16</v>
      </c>
      <c r="AB200">
        <v>17</v>
      </c>
      <c r="AC200">
        <v>18</v>
      </c>
      <c r="AD200">
        <v>18</v>
      </c>
      <c r="AE200">
        <v>19</v>
      </c>
      <c r="AF200">
        <v>19</v>
      </c>
      <c r="AG200">
        <v>21</v>
      </c>
      <c r="AH200">
        <v>22</v>
      </c>
      <c r="AI200">
        <v>22</v>
      </c>
      <c r="AJ200">
        <v>23</v>
      </c>
      <c r="AK200">
        <v>20</v>
      </c>
      <c r="AL200">
        <v>20</v>
      </c>
      <c r="AM200">
        <v>21</v>
      </c>
      <c r="AN200">
        <v>21</v>
      </c>
      <c r="AO200">
        <v>22</v>
      </c>
    </row>
    <row r="201" spans="1:91" x14ac:dyDescent="0.2">
      <c r="A201" s="15" t="s">
        <v>549</v>
      </c>
      <c r="B201">
        <v>13</v>
      </c>
      <c r="C201">
        <v>14</v>
      </c>
      <c r="D201">
        <v>16</v>
      </c>
      <c r="E201">
        <v>16</v>
      </c>
      <c r="F201">
        <v>15</v>
      </c>
      <c r="G201">
        <v>15</v>
      </c>
      <c r="H201">
        <v>12</v>
      </c>
      <c r="I201">
        <v>13</v>
      </c>
      <c r="J201">
        <v>14</v>
      </c>
      <c r="K201">
        <v>16</v>
      </c>
      <c r="L201">
        <v>13</v>
      </c>
      <c r="M201">
        <v>14</v>
      </c>
      <c r="N201">
        <v>13</v>
      </c>
      <c r="O201">
        <v>12</v>
      </c>
      <c r="P201">
        <v>16</v>
      </c>
      <c r="Q201">
        <v>14</v>
      </c>
      <c r="R201">
        <v>13</v>
      </c>
      <c r="S201">
        <v>11</v>
      </c>
      <c r="T201">
        <v>10</v>
      </c>
      <c r="U201">
        <v>9</v>
      </c>
      <c r="V201">
        <v>8</v>
      </c>
      <c r="W201">
        <v>10</v>
      </c>
      <c r="X201">
        <v>9</v>
      </c>
      <c r="Y201">
        <v>11</v>
      </c>
      <c r="Z201">
        <v>10</v>
      </c>
      <c r="AA201">
        <v>10</v>
      </c>
      <c r="AB201">
        <v>8</v>
      </c>
      <c r="AC201">
        <v>8</v>
      </c>
      <c r="AD201">
        <v>8</v>
      </c>
      <c r="AE201">
        <v>7</v>
      </c>
      <c r="AF201">
        <v>8</v>
      </c>
      <c r="AG201">
        <v>15</v>
      </c>
      <c r="AH201">
        <v>14</v>
      </c>
      <c r="AI201">
        <v>14</v>
      </c>
      <c r="AJ201">
        <v>12</v>
      </c>
      <c r="AK201">
        <v>12</v>
      </c>
      <c r="AL201">
        <v>11</v>
      </c>
      <c r="AM201">
        <v>11</v>
      </c>
      <c r="AN201">
        <v>11</v>
      </c>
      <c r="AO201">
        <v>10</v>
      </c>
    </row>
    <row r="202" spans="1:91" x14ac:dyDescent="0.2">
      <c r="A202" s="15" t="s">
        <v>6</v>
      </c>
      <c r="B202" s="16" t="s">
        <v>31</v>
      </c>
      <c r="C202" s="16" t="s">
        <v>31</v>
      </c>
      <c r="D202" s="16" t="s">
        <v>31</v>
      </c>
      <c r="E202" s="16" t="s">
        <v>31</v>
      </c>
      <c r="F202" s="16" t="s">
        <v>31</v>
      </c>
      <c r="G202" s="16" t="s">
        <v>31</v>
      </c>
      <c r="H202" s="16" t="s">
        <v>31</v>
      </c>
      <c r="I202" s="16" t="s">
        <v>31</v>
      </c>
      <c r="J202" s="16" t="s">
        <v>31</v>
      </c>
      <c r="K202" s="16" t="s">
        <v>31</v>
      </c>
      <c r="L202" s="16" t="s">
        <v>31</v>
      </c>
      <c r="M202" s="16" t="s">
        <v>31</v>
      </c>
      <c r="N202" s="16" t="s">
        <v>31</v>
      </c>
      <c r="O202" s="16" t="s">
        <v>31</v>
      </c>
      <c r="P202" s="16" t="s">
        <v>31</v>
      </c>
      <c r="Q202" s="16" t="s">
        <v>31</v>
      </c>
      <c r="R202" s="16" t="s">
        <v>31</v>
      </c>
      <c r="S202" s="16" t="s">
        <v>31</v>
      </c>
      <c r="T202" s="16" t="s">
        <v>31</v>
      </c>
      <c r="U202" s="16" t="s">
        <v>31</v>
      </c>
      <c r="V202" s="16" t="s">
        <v>31</v>
      </c>
      <c r="W202" s="16" t="s">
        <v>31</v>
      </c>
      <c r="X202" s="16" t="s">
        <v>31</v>
      </c>
      <c r="Y202" s="16" t="s">
        <v>31</v>
      </c>
      <c r="Z202" s="16" t="s">
        <v>31</v>
      </c>
      <c r="AA202" s="16" t="s">
        <v>31</v>
      </c>
      <c r="AB202" s="16" t="s">
        <v>31</v>
      </c>
      <c r="AC202" s="16" t="s">
        <v>31</v>
      </c>
      <c r="AD202" s="16" t="s">
        <v>31</v>
      </c>
      <c r="AE202" s="16" t="s">
        <v>31</v>
      </c>
      <c r="AF202" s="16" t="s">
        <v>31</v>
      </c>
      <c r="AG202" s="16" t="s">
        <v>31</v>
      </c>
      <c r="AH202" s="16" t="s">
        <v>31</v>
      </c>
      <c r="AI202" s="16" t="s">
        <v>31</v>
      </c>
      <c r="AJ202" s="16" t="s">
        <v>31</v>
      </c>
      <c r="AK202" s="16" t="s">
        <v>31</v>
      </c>
      <c r="AL202" s="16" t="s">
        <v>31</v>
      </c>
      <c r="AM202" s="16" t="s">
        <v>31</v>
      </c>
      <c r="AN202" s="16" t="s">
        <v>31</v>
      </c>
      <c r="AO202" s="16" t="s">
        <v>31</v>
      </c>
    </row>
    <row r="203" spans="1:91" x14ac:dyDescent="0.2">
      <c r="A203" s="15"/>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spans="1:91" x14ac:dyDescent="0.2">
      <c r="A204" s="15"/>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1:91" ht="32" customHeight="1" x14ac:dyDescent="0.2">
      <c r="A205" s="199" t="s">
        <v>530</v>
      </c>
      <c r="B205" s="200"/>
      <c r="C205" s="200"/>
      <c r="D205" s="200"/>
      <c r="E205" s="200"/>
      <c r="F205" s="200"/>
      <c r="G205" s="200"/>
      <c r="H205" s="200"/>
      <c r="I205" s="200"/>
      <c r="J205" s="200"/>
      <c r="K205" s="200"/>
      <c r="L205" s="200"/>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row>
    <row r="206" spans="1:91" x14ac:dyDescent="0.2">
      <c r="A206" s="66" t="s">
        <v>107</v>
      </c>
      <c r="B206" s="65"/>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row>
    <row r="207" spans="1:91" x14ac:dyDescent="0.2">
      <c r="A207" s="3" t="s">
        <v>98</v>
      </c>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row>
    <row r="208" spans="1:91" x14ac:dyDescent="0.2">
      <c r="A208" s="3"/>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row>
    <row r="209" spans="1:91" ht="17" x14ac:dyDescent="0.2">
      <c r="A209" s="3" t="s">
        <v>61</v>
      </c>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c r="AP209" s="67"/>
      <c r="AQ209" s="67"/>
      <c r="AR209" s="16"/>
      <c r="AS209" s="16"/>
      <c r="AT209" s="68"/>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row>
    <row r="210" spans="1:91" ht="17" x14ac:dyDescent="0.2">
      <c r="A210" s="3" t="s">
        <v>85</v>
      </c>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16"/>
      <c r="AS210" s="16"/>
      <c r="AT210" s="68"/>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row>
    <row r="211" spans="1:91" ht="17" x14ac:dyDescent="0.2">
      <c r="A211" s="3" t="s">
        <v>86</v>
      </c>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16"/>
      <c r="AS211" s="16"/>
      <c r="AT211" s="68"/>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row>
    <row r="212" spans="1:91" ht="48" customHeight="1" x14ac:dyDescent="0.2">
      <c r="A212" s="199" t="s">
        <v>564</v>
      </c>
      <c r="B212" s="200"/>
      <c r="C212" s="200"/>
      <c r="D212" s="200"/>
      <c r="E212" s="200"/>
      <c r="F212" s="200"/>
      <c r="G212" s="200"/>
      <c r="H212" s="200"/>
      <c r="I212" s="200"/>
      <c r="J212" s="200"/>
      <c r="K212" s="200"/>
      <c r="L212" s="200"/>
      <c r="M212" s="199"/>
      <c r="N212" s="200"/>
      <c r="O212" s="200"/>
      <c r="P212" s="200"/>
      <c r="Q212" s="200"/>
      <c r="R212" s="200"/>
      <c r="S212" s="200"/>
      <c r="T212" s="200"/>
      <c r="U212" s="200"/>
      <c r="V212" s="200"/>
      <c r="W212" s="200"/>
      <c r="X212" s="200"/>
      <c r="Y212" s="199"/>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199"/>
      <c r="AV212" s="200"/>
      <c r="AW212" s="200"/>
      <c r="AX212" s="200"/>
      <c r="AY212" s="200"/>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row>
    <row r="213" spans="1:91" ht="17" x14ac:dyDescent="0.2">
      <c r="A213" s="3" t="s">
        <v>84</v>
      </c>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16"/>
      <c r="AS213" s="16"/>
      <c r="AT213" s="68"/>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row>
    <row r="214" spans="1:91" ht="17" x14ac:dyDescent="0.2">
      <c r="A214" s="3" t="s">
        <v>242</v>
      </c>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16"/>
      <c r="AS214" s="16"/>
      <c r="AT214" s="68"/>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row>
    <row r="215" spans="1:91" ht="63" customHeight="1" x14ac:dyDescent="0.2">
      <c r="A215" s="199" t="s">
        <v>552</v>
      </c>
      <c r="B215" s="200"/>
      <c r="C215" s="200"/>
      <c r="D215" s="200"/>
      <c r="E215" s="200"/>
      <c r="F215" s="200"/>
      <c r="G215" s="200"/>
      <c r="H215" s="200"/>
      <c r="I215" s="200"/>
      <c r="J215" s="200"/>
      <c r="K215" s="200"/>
      <c r="L215" s="200"/>
      <c r="M215" s="181"/>
      <c r="N215" s="166"/>
      <c r="O215" s="166"/>
      <c r="P215" s="166"/>
      <c r="Q215" s="166"/>
      <c r="R215" s="166"/>
      <c r="S215" s="166"/>
      <c r="T215" s="166"/>
      <c r="U215" s="181"/>
      <c r="V215" s="181"/>
      <c r="W215" s="181"/>
      <c r="X215" s="181"/>
      <c r="Y215" s="181"/>
      <c r="Z215" s="181"/>
      <c r="AA215" s="181"/>
      <c r="AB215" s="181"/>
      <c r="AC215" s="181"/>
      <c r="AD215" s="181"/>
      <c r="AE215" s="181"/>
      <c r="AF215" s="181"/>
      <c r="AG215" s="181"/>
      <c r="AH215" s="181"/>
      <c r="AI215" s="181"/>
      <c r="AJ215" s="181"/>
      <c r="AK215" s="181"/>
      <c r="AL215" s="181"/>
      <c r="AM215" s="181"/>
      <c r="AN215" s="181"/>
      <c r="AO215" s="181"/>
      <c r="AP215" s="181"/>
      <c r="AQ215" s="181"/>
      <c r="AR215" s="181"/>
      <c r="AS215" s="181"/>
      <c r="AT215" s="181"/>
      <c r="AU215" s="181"/>
      <c r="AV215" s="181"/>
      <c r="AW215" s="181"/>
      <c r="AX215" s="181"/>
      <c r="AY215" s="181"/>
      <c r="AZ215" s="181"/>
      <c r="BA215" s="181"/>
      <c r="BB215" s="181"/>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row>
    <row r="216" spans="1:91" ht="17" customHeight="1" x14ac:dyDescent="0.2">
      <c r="A216" s="199" t="s">
        <v>466</v>
      </c>
      <c r="B216" s="199"/>
      <c r="C216" s="199"/>
      <c r="D216" s="199"/>
      <c r="E216" s="199"/>
      <c r="F216" s="199"/>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row>
    <row r="217" spans="1:91" ht="17" customHeight="1" x14ac:dyDescent="0.2">
      <c r="A217" s="181" t="s">
        <v>467</v>
      </c>
      <c r="B217" s="181"/>
      <c r="C217" s="181"/>
      <c r="D217" s="181"/>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row>
    <row r="218" spans="1:91" x14ac:dyDescent="0.2">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row>
    <row r="219" spans="1:91" x14ac:dyDescent="0.2">
      <c r="A219" s="203" t="s">
        <v>140</v>
      </c>
      <c r="B219" s="204"/>
      <c r="C219" s="204"/>
      <c r="D219" s="204"/>
      <c r="E219" s="204"/>
      <c r="F219" s="204"/>
      <c r="G219" s="204"/>
      <c r="H219" s="204"/>
      <c r="I219" s="204"/>
      <c r="J219" s="204"/>
      <c r="K219" s="204"/>
      <c r="L219" s="204"/>
      <c r="M219" s="204"/>
      <c r="N219" s="204"/>
      <c r="O219" s="204"/>
      <c r="P219" s="204"/>
      <c r="Q219" s="204"/>
      <c r="R219" s="204"/>
      <c r="S219" s="204"/>
      <c r="T219" s="204"/>
      <c r="U219" s="204"/>
      <c r="V219" s="204"/>
      <c r="W219" s="204"/>
      <c r="X219" s="204"/>
      <c r="Y219" s="204"/>
      <c r="Z219" s="204"/>
      <c r="AA219" s="204"/>
      <c r="AB219" s="204"/>
      <c r="AC219" s="204"/>
      <c r="AD219" s="204"/>
      <c r="AE219" s="204"/>
      <c r="AF219" s="204"/>
      <c r="AG219" s="204"/>
      <c r="AH219" s="204"/>
      <c r="AI219" s="204"/>
      <c r="AJ219" s="204"/>
      <c r="AK219" s="204"/>
      <c r="AL219" s="204"/>
      <c r="AM219" s="204"/>
      <c r="AN219" s="204"/>
      <c r="AO219" s="204"/>
      <c r="AP219" s="204"/>
      <c r="AQ219" s="204"/>
      <c r="AR219" s="204"/>
      <c r="AS219" s="204"/>
      <c r="AT219" s="204"/>
      <c r="AU219" s="204"/>
      <c r="AV219" s="204"/>
      <c r="AW219" s="204"/>
      <c r="AX219" s="204"/>
      <c r="AY219" s="204"/>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row>
    <row r="220" spans="1:91" ht="32" customHeight="1" x14ac:dyDescent="0.2">
      <c r="A220" s="205" t="s">
        <v>141</v>
      </c>
      <c r="B220" s="206"/>
      <c r="C220" s="206"/>
      <c r="D220" s="206"/>
      <c r="E220" s="206"/>
      <c r="F220" s="206"/>
      <c r="G220" s="206"/>
      <c r="H220" s="206"/>
      <c r="I220" s="206"/>
      <c r="J220" s="206"/>
      <c r="K220" s="206"/>
      <c r="L220" s="206"/>
      <c r="M220" s="186"/>
      <c r="N220" s="189"/>
      <c r="O220" s="189"/>
      <c r="P220" s="189"/>
      <c r="Q220" s="189"/>
      <c r="R220" s="189"/>
      <c r="S220" s="189"/>
      <c r="T220" s="189"/>
      <c r="U220" s="186"/>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6"/>
      <c r="AQ220" s="186"/>
      <c r="AR220" s="189"/>
      <c r="AS220" s="189"/>
      <c r="AT220" s="189"/>
      <c r="AU220" s="189"/>
      <c r="AV220" s="189"/>
      <c r="AW220" s="189"/>
      <c r="AX220" s="189"/>
      <c r="AY220" s="18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row>
    <row r="221" spans="1:91" ht="64" customHeight="1" x14ac:dyDescent="0.2">
      <c r="A221" s="201" t="s">
        <v>531</v>
      </c>
      <c r="B221" s="202"/>
      <c r="C221" s="202"/>
      <c r="D221" s="202"/>
      <c r="E221" s="202"/>
      <c r="F221" s="202"/>
      <c r="G221" s="202"/>
      <c r="H221" s="202"/>
      <c r="I221" s="202"/>
      <c r="J221" s="202"/>
      <c r="K221" s="202"/>
      <c r="L221" s="202"/>
      <c r="M221" s="187"/>
      <c r="N221" s="188"/>
      <c r="O221" s="188"/>
      <c r="P221" s="188"/>
      <c r="Q221" s="188"/>
      <c r="R221" s="188"/>
      <c r="S221" s="188"/>
      <c r="T221" s="188"/>
      <c r="U221" s="188"/>
      <c r="V221" s="188"/>
      <c r="W221" s="188"/>
      <c r="X221" s="188"/>
      <c r="Y221" s="187"/>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7"/>
      <c r="AV221" s="188"/>
      <c r="AW221" s="188"/>
      <c r="AX221" s="188"/>
      <c r="AY221" s="188"/>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row>
    <row r="222" spans="1:91" x14ac:dyDescent="0.2">
      <c r="A222" s="184"/>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c r="AT222" s="185"/>
      <c r="AU222" s="185"/>
      <c r="AV222" s="185"/>
      <c r="AW222" s="185"/>
      <c r="AX222" s="185"/>
      <c r="AY222" s="185"/>
    </row>
    <row r="223" spans="1:91" x14ac:dyDescent="0.2">
      <c r="A223" s="3"/>
    </row>
    <row r="224" spans="1:91" x14ac:dyDescent="0.2">
      <c r="A224" s="3"/>
    </row>
    <row r="225" spans="1:1" x14ac:dyDescent="0.2">
      <c r="A225" s="3"/>
    </row>
    <row r="226" spans="1:1" x14ac:dyDescent="0.2">
      <c r="A226" s="3"/>
    </row>
    <row r="227" spans="1:1" x14ac:dyDescent="0.2">
      <c r="A227" s="3"/>
    </row>
    <row r="228" spans="1:1" x14ac:dyDescent="0.2">
      <c r="A228" s="3"/>
    </row>
    <row r="229" spans="1:1" x14ac:dyDescent="0.2">
      <c r="A229" s="3"/>
    </row>
    <row r="230" spans="1:1" x14ac:dyDescent="0.2">
      <c r="A230" s="3"/>
    </row>
    <row r="231" spans="1:1" x14ac:dyDescent="0.2">
      <c r="A231" s="3"/>
    </row>
    <row r="232" spans="1:1" x14ac:dyDescent="0.2">
      <c r="A232" s="3"/>
    </row>
    <row r="242" spans="1:49" x14ac:dyDescent="0.2">
      <c r="B242" s="4"/>
    </row>
    <row r="243" spans="1:49" x14ac:dyDescent="0.2">
      <c r="B243" s="4"/>
    </row>
    <row r="244" spans="1:49" x14ac:dyDescent="0.2">
      <c r="B244" s="4"/>
    </row>
    <row r="245" spans="1:49" x14ac:dyDescent="0.2">
      <c r="B245" s="4"/>
    </row>
    <row r="251" spans="1:49" x14ac:dyDescent="0.2">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16"/>
      <c r="AQ251" s="16"/>
      <c r="AU251" s="25"/>
      <c r="AV251" s="25"/>
      <c r="AW251" s="25"/>
    </row>
    <row r="252" spans="1:49" x14ac:dyDescent="0.2">
      <c r="A252" s="1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16"/>
      <c r="AQ252" s="16"/>
      <c r="AU252" s="25"/>
      <c r="AV252" s="25"/>
      <c r="AW252" s="25"/>
    </row>
    <row r="253" spans="1:49" x14ac:dyDescent="0.2">
      <c r="A253" s="1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16"/>
      <c r="AQ253" s="16"/>
      <c r="AU253" s="25"/>
      <c r="AV253" s="25"/>
    </row>
    <row r="254" spans="1:49" x14ac:dyDescent="0.2">
      <c r="A254" s="1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16"/>
      <c r="AQ254" s="16"/>
      <c r="AV254" s="25"/>
    </row>
    <row r="255" spans="1:49" x14ac:dyDescent="0.2">
      <c r="A255" s="1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16"/>
      <c r="AQ255" s="16"/>
      <c r="AU255" s="25"/>
      <c r="AV255" s="25"/>
    </row>
    <row r="256" spans="1:49" x14ac:dyDescent="0.2">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16"/>
      <c r="AQ256" s="16"/>
    </row>
    <row r="257" spans="2:41" x14ac:dyDescent="0.2">
      <c r="B257" s="4"/>
    </row>
    <row r="260" spans="2:41" x14ac:dyDescent="0.2">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row>
    <row r="261" spans="2:41" x14ac:dyDescent="0.2">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row>
    <row r="262" spans="2:41" x14ac:dyDescent="0.2">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row>
    <row r="263" spans="2:41" x14ac:dyDescent="0.2">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row>
  </sheetData>
  <sortState xmlns:xlrd2="http://schemas.microsoft.com/office/spreadsheetml/2017/richdata2" ref="A145:CJ154">
    <sortCondition ref="A145:A154"/>
  </sortState>
  <mergeCells count="10">
    <mergeCell ref="A221:L221"/>
    <mergeCell ref="A219:AY219"/>
    <mergeCell ref="A216:F216"/>
    <mergeCell ref="A215:L215"/>
    <mergeCell ref="A220:L220"/>
    <mergeCell ref="A205:L205"/>
    <mergeCell ref="A212:L212"/>
    <mergeCell ref="M212:X212"/>
    <mergeCell ref="Y212:AT212"/>
    <mergeCell ref="AU212:AY212"/>
  </mergeCells>
  <phoneticPr fontId="29" type="noConversion"/>
  <hyperlinks>
    <hyperlink ref="A9" location="_1_Portfolio_Summary_Characteristics" display="Portfolio Summary Characteristics" xr:uid="{00000000-0004-0000-0100-000000000000}"/>
    <hyperlink ref="A16" location="_1_Portfolio_Composition_by_Asset_Class____of_Net_Assets" display="Portfolio Composition by Asset Class (% of Net Assets)" xr:uid="{00000000-0004-0000-0100-000001000000}"/>
    <hyperlink ref="A11" location="_1_Portfolio_____vs._Benchmark7_by_Region____of_Net_Assets" display="Portfolio +/- vs. Benchmark by Region (% of Net Assets)" xr:uid="{00000000-0004-0000-0100-000002000000}"/>
    <hyperlink ref="A12" location="_1_Portfolio_Composition_by_Region____of_Holdings" display="Portfolio Composition by Region (# of Holdings)" xr:uid="{00000000-0004-0000-0100-000003000000}"/>
    <hyperlink ref="A13" location="_1_Portfolio_Composition_by_GICS_Sector____of_Net_Assets" display="Portfolio Composition by Sector (% of Net Assets)" xr:uid="{00000000-0004-0000-0100-000004000000}"/>
    <hyperlink ref="A14" location="_1_Portfolio_____vs._Benchmark7_by_GICS_Sector____of_Net_Assets" display="Portfolio +/- vs. Benchmark by Sector (% of Net Assets)" xr:uid="{00000000-0004-0000-0100-000005000000}"/>
    <hyperlink ref="A15" location="_1_Portfolio_Composition_by_GICS_Sector____of_Holdings" display="Portfolio Composition by Sector (# of Holdings)" xr:uid="{00000000-0004-0000-0100-000006000000}"/>
    <hyperlink ref="A18" location="_1_Portfolio_Composition_by_Market_Capitalization____of_Net_Assets" display="Portfolio Composition by Market Capitalization (% of Net Assets) " xr:uid="{00000000-0004-0000-0100-000007000000}"/>
    <hyperlink ref="A19" location="_1_Portfolio_____vs._Benchmark7_by_Market_Capitalization____of_Net_Assets" display="Portfolio +/- vs. Benchmark by Market Capitalization (% of Net Assets)" xr:uid="{00000000-0004-0000-0100-000008000000}"/>
    <hyperlink ref="A10" location="_1_Portfolio_Composition_by_Region____of_Net_Assets" display="Portfolio Composition by Region (% of Net Assets)" xr:uid="{00000000-0004-0000-0100-000009000000}"/>
    <hyperlink ref="A20" location="'1. Portfolio Characteristics'!A195" display="Portfolio Composition by Market Capitalization (# of Holdings) " xr:uid="{B6E6C3D6-192E-3949-B464-4ACB7C205352}"/>
    <hyperlink ref="A17" location="'1. Portfolio Characteristics'!A158" display="Portfolio Composition by Asset Class (# of Holdings)" xr:uid="{2F6E2BD9-731E-1E4C-A7EA-607BB22A376E}"/>
  </hyperlinks>
  <pageMargins left="0.75" right="0.75" top="1" bottom="1" header="0.5" footer="0.5"/>
  <pageSetup scale="30" fitToHeight="20"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U233"/>
  <sheetViews>
    <sheetView zoomScale="125" zoomScaleNormal="125" zoomScalePageLayoutView="125" workbookViewId="0">
      <selection activeCell="A3" sqref="A3"/>
    </sheetView>
  </sheetViews>
  <sheetFormatPr baseColWidth="10" defaultColWidth="10.83203125" defaultRowHeight="16" x14ac:dyDescent="0.2"/>
  <cols>
    <col min="1" max="1" width="67" style="1" customWidth="1"/>
    <col min="2" max="2" width="10.83203125" style="1"/>
    <col min="3" max="8" width="10.83203125" style="1" customWidth="1"/>
    <col min="9" max="16384" width="10.83203125" style="1"/>
  </cols>
  <sheetData>
    <row r="1" spans="1:12" s="176" customFormat="1" ht="72" customHeight="1" x14ac:dyDescent="0.25">
      <c r="A1" s="175" t="s">
        <v>559</v>
      </c>
    </row>
    <row r="2" spans="1:12" s="176" customFormat="1" ht="17.25" customHeight="1" x14ac:dyDescent="0.25">
      <c r="A2" s="175" t="s">
        <v>69</v>
      </c>
    </row>
    <row r="3" spans="1:12" ht="17.25" customHeight="1" x14ac:dyDescent="0.2"/>
    <row r="4" spans="1:12" x14ac:dyDescent="0.2">
      <c r="A4" s="1" t="s">
        <v>569</v>
      </c>
      <c r="B4" s="4">
        <v>42521</v>
      </c>
    </row>
    <row r="5" spans="1:12" x14ac:dyDescent="0.2">
      <c r="A5" s="1" t="s">
        <v>570</v>
      </c>
      <c r="B5" s="4">
        <v>45534</v>
      </c>
    </row>
    <row r="6" spans="1:12" x14ac:dyDescent="0.2">
      <c r="A6" s="1" t="s">
        <v>12</v>
      </c>
      <c r="B6" s="4">
        <v>46203</v>
      </c>
      <c r="C6" s="18"/>
      <c r="D6" s="18"/>
      <c r="E6" s="18"/>
      <c r="F6" s="18"/>
      <c r="G6" s="18"/>
      <c r="H6" s="18"/>
      <c r="I6" s="18"/>
      <c r="J6" s="18"/>
      <c r="K6" s="18"/>
      <c r="L6" s="18"/>
    </row>
    <row r="7" spans="1:12" x14ac:dyDescent="0.2">
      <c r="B7" s="4"/>
      <c r="C7" s="18"/>
      <c r="D7" s="18"/>
      <c r="E7" s="18"/>
      <c r="F7" s="18"/>
      <c r="G7" s="18"/>
      <c r="H7" s="18"/>
      <c r="I7" s="18"/>
      <c r="J7" s="18"/>
      <c r="K7" s="18"/>
      <c r="L7" s="18"/>
    </row>
    <row r="8" spans="1:12" s="7" customFormat="1" x14ac:dyDescent="0.2">
      <c r="A8" s="7" t="s">
        <v>50</v>
      </c>
    </row>
    <row r="9" spans="1:12" x14ac:dyDescent="0.2">
      <c r="A9" s="32" t="s">
        <v>49</v>
      </c>
      <c r="B9" s="10"/>
      <c r="C9" s="18"/>
      <c r="D9" s="18"/>
      <c r="E9" s="18"/>
      <c r="F9" s="18"/>
      <c r="G9" s="18"/>
      <c r="H9" s="18"/>
      <c r="I9" s="18"/>
      <c r="J9" s="18"/>
      <c r="K9" s="18"/>
      <c r="L9" s="18"/>
    </row>
    <row r="10" spans="1:12" x14ac:dyDescent="0.2">
      <c r="A10" s="32" t="s">
        <v>144</v>
      </c>
      <c r="B10" s="10"/>
      <c r="C10" s="18"/>
      <c r="D10" s="18"/>
      <c r="E10" s="18"/>
      <c r="F10" s="18"/>
      <c r="G10" s="18"/>
      <c r="H10" s="18"/>
      <c r="I10" s="18"/>
      <c r="J10" s="18"/>
      <c r="K10" s="18"/>
      <c r="L10" s="18"/>
    </row>
    <row r="11" spans="1:12" x14ac:dyDescent="0.2">
      <c r="A11" s="32" t="s">
        <v>145</v>
      </c>
      <c r="B11" s="10"/>
      <c r="C11" s="18"/>
      <c r="D11" s="18"/>
      <c r="E11" s="18"/>
      <c r="F11" s="18"/>
      <c r="G11" s="18"/>
      <c r="H11" s="18"/>
      <c r="I11" s="18"/>
      <c r="J11" s="18"/>
      <c r="K11" s="18"/>
      <c r="L11" s="18"/>
    </row>
    <row r="12" spans="1:12" x14ac:dyDescent="0.2">
      <c r="A12" s="32" t="s">
        <v>52</v>
      </c>
      <c r="B12" s="10"/>
      <c r="C12" s="18"/>
      <c r="D12" s="18"/>
      <c r="E12" s="18"/>
      <c r="F12" s="18"/>
      <c r="G12" s="18"/>
      <c r="H12" s="18"/>
      <c r="I12" s="18"/>
      <c r="J12" s="18"/>
      <c r="K12" s="18"/>
      <c r="L12" s="18"/>
    </row>
    <row r="13" spans="1:12" x14ac:dyDescent="0.2">
      <c r="A13" s="32" t="s">
        <v>48</v>
      </c>
      <c r="B13" s="10"/>
      <c r="C13" s="18"/>
      <c r="D13" s="18"/>
      <c r="E13" s="18"/>
      <c r="F13" s="18"/>
      <c r="G13" s="18"/>
      <c r="H13" s="18"/>
      <c r="I13" s="18"/>
      <c r="J13" s="18"/>
      <c r="K13" s="18"/>
      <c r="L13" s="18"/>
    </row>
    <row r="14" spans="1:12" x14ac:dyDescent="0.2">
      <c r="A14" s="32" t="s">
        <v>101</v>
      </c>
      <c r="B14" s="10"/>
      <c r="C14" s="18"/>
      <c r="D14" s="18"/>
      <c r="E14" s="18"/>
      <c r="F14" s="18"/>
      <c r="G14" s="18"/>
      <c r="H14" s="18"/>
      <c r="I14" s="18"/>
      <c r="J14" s="18"/>
      <c r="K14" s="18"/>
      <c r="L14" s="18"/>
    </row>
    <row r="15" spans="1:12" x14ac:dyDescent="0.2">
      <c r="A15" s="32" t="s">
        <v>102</v>
      </c>
      <c r="B15" s="10"/>
      <c r="C15" s="18"/>
      <c r="D15" s="18"/>
      <c r="E15" s="18"/>
      <c r="F15" s="18"/>
      <c r="G15" s="18"/>
      <c r="H15" s="18"/>
      <c r="I15" s="18"/>
      <c r="J15" s="18"/>
      <c r="K15" s="18"/>
      <c r="L15" s="18"/>
    </row>
    <row r="16" spans="1:12" x14ac:dyDescent="0.2">
      <c r="B16" s="4"/>
      <c r="C16" s="18"/>
      <c r="D16" s="18"/>
      <c r="E16" s="18"/>
      <c r="F16" s="18"/>
      <c r="G16" s="18"/>
      <c r="H16" s="18"/>
      <c r="I16" s="18"/>
      <c r="J16" s="18"/>
      <c r="K16" s="18"/>
      <c r="L16" s="18"/>
    </row>
    <row r="17" spans="1:151" s="7" customFormat="1" x14ac:dyDescent="0.2">
      <c r="A17" s="7" t="s">
        <v>49</v>
      </c>
    </row>
    <row r="18" spans="1:151" s="7" customFormat="1" x14ac:dyDescent="0.2"/>
    <row r="19" spans="1:151" s="19" customFormat="1" x14ac:dyDescent="0.2">
      <c r="A19" s="5" t="s">
        <v>566</v>
      </c>
      <c r="B19" s="8">
        <v>42521</v>
      </c>
      <c r="C19" s="8">
        <v>42551</v>
      </c>
      <c r="D19" s="8">
        <v>42582</v>
      </c>
      <c r="E19" s="8">
        <v>42613</v>
      </c>
      <c r="F19" s="8">
        <v>42643</v>
      </c>
      <c r="G19" s="8">
        <v>42674</v>
      </c>
      <c r="H19" s="8">
        <v>42704</v>
      </c>
      <c r="I19" s="8">
        <v>42735</v>
      </c>
      <c r="J19" s="8">
        <v>42766</v>
      </c>
      <c r="K19" s="8">
        <v>42794</v>
      </c>
      <c r="L19" s="8">
        <v>42825</v>
      </c>
      <c r="M19" s="8">
        <v>42855</v>
      </c>
      <c r="N19" s="8">
        <v>42886</v>
      </c>
      <c r="O19" s="8">
        <v>42916</v>
      </c>
      <c r="P19" s="8">
        <v>42947</v>
      </c>
      <c r="Q19" s="8">
        <v>42978</v>
      </c>
      <c r="R19" s="8">
        <v>43008</v>
      </c>
      <c r="S19" s="8">
        <v>43039</v>
      </c>
      <c r="T19" s="8">
        <v>43069</v>
      </c>
      <c r="U19" s="8">
        <v>43100</v>
      </c>
      <c r="V19" s="8">
        <v>43131</v>
      </c>
      <c r="W19" s="8">
        <v>43159</v>
      </c>
      <c r="X19" s="8">
        <v>43190</v>
      </c>
      <c r="Y19" s="8">
        <v>43220</v>
      </c>
      <c r="Z19" s="8">
        <v>43251</v>
      </c>
      <c r="AA19" s="8">
        <v>43281</v>
      </c>
      <c r="AB19" s="8">
        <v>43312</v>
      </c>
      <c r="AC19" s="8">
        <v>43343</v>
      </c>
      <c r="AD19" s="8">
        <v>43373</v>
      </c>
      <c r="AE19" s="8">
        <v>43404</v>
      </c>
      <c r="AF19" s="8">
        <v>43434</v>
      </c>
      <c r="AG19" s="8">
        <v>43465</v>
      </c>
      <c r="AH19" s="8">
        <v>43496</v>
      </c>
      <c r="AI19" s="8">
        <v>43524</v>
      </c>
      <c r="AJ19" s="8">
        <v>43555</v>
      </c>
      <c r="AK19" s="8">
        <v>43585</v>
      </c>
      <c r="AL19" s="8">
        <v>43616</v>
      </c>
      <c r="AM19" s="8">
        <v>43646</v>
      </c>
      <c r="AN19" s="8">
        <v>43677</v>
      </c>
      <c r="AO19" s="8">
        <v>43708</v>
      </c>
      <c r="AP19" s="8">
        <v>43738</v>
      </c>
      <c r="AQ19" s="8">
        <v>43769</v>
      </c>
      <c r="AR19" s="8">
        <v>43799</v>
      </c>
      <c r="AS19" s="8">
        <v>43830</v>
      </c>
      <c r="AT19" s="8">
        <v>43861</v>
      </c>
      <c r="AU19" s="8">
        <v>43890</v>
      </c>
      <c r="AV19" s="8">
        <v>43921</v>
      </c>
      <c r="AW19" s="8">
        <v>43951</v>
      </c>
      <c r="AX19" s="8">
        <v>43982</v>
      </c>
      <c r="AY19" s="8">
        <v>44012</v>
      </c>
      <c r="AZ19" s="8">
        <v>44043</v>
      </c>
      <c r="BA19" s="8">
        <v>44074</v>
      </c>
      <c r="BB19" s="8">
        <v>44104</v>
      </c>
      <c r="BC19" s="8">
        <v>44135</v>
      </c>
      <c r="BD19" s="8">
        <v>44165</v>
      </c>
      <c r="BE19" s="8">
        <v>44196</v>
      </c>
      <c r="BF19" s="8">
        <v>44227</v>
      </c>
      <c r="BG19" s="8">
        <v>44255</v>
      </c>
      <c r="BH19" s="8">
        <v>44286</v>
      </c>
      <c r="BI19" s="8">
        <v>44316</v>
      </c>
      <c r="BJ19" s="8">
        <v>44347</v>
      </c>
      <c r="BK19" s="8">
        <v>44377</v>
      </c>
      <c r="BL19" s="8">
        <v>44408</v>
      </c>
      <c r="BM19" s="8">
        <v>44439</v>
      </c>
      <c r="BN19" s="8">
        <v>44469</v>
      </c>
      <c r="BO19" s="8">
        <v>44500</v>
      </c>
      <c r="BP19" s="8">
        <v>44530</v>
      </c>
      <c r="BQ19" s="8">
        <v>44561</v>
      </c>
      <c r="BR19" s="8">
        <v>44592</v>
      </c>
      <c r="BS19" s="8">
        <v>44620</v>
      </c>
      <c r="BT19" s="8">
        <v>44651</v>
      </c>
      <c r="BU19" s="8">
        <v>44681</v>
      </c>
      <c r="BV19" s="8">
        <v>44712</v>
      </c>
      <c r="BW19" s="8">
        <v>44742</v>
      </c>
      <c r="BX19" s="8">
        <v>44773</v>
      </c>
      <c r="BY19" s="8">
        <v>44804</v>
      </c>
      <c r="BZ19" s="8">
        <v>44834</v>
      </c>
      <c r="CA19" s="8">
        <v>44865</v>
      </c>
      <c r="CB19" s="8">
        <v>44895</v>
      </c>
      <c r="CC19" s="8">
        <v>44926</v>
      </c>
      <c r="CD19" s="8">
        <v>44957</v>
      </c>
      <c r="CE19" s="8">
        <v>44985</v>
      </c>
      <c r="CF19" s="8">
        <v>45016</v>
      </c>
      <c r="CG19" s="8">
        <v>45046</v>
      </c>
      <c r="CH19" s="8">
        <v>45077</v>
      </c>
      <c r="CI19" s="8">
        <v>45107</v>
      </c>
      <c r="CJ19" s="8">
        <v>45138</v>
      </c>
      <c r="CK19" s="8">
        <v>45169</v>
      </c>
      <c r="CL19" s="8">
        <v>45199</v>
      </c>
      <c r="CM19" s="8">
        <v>45230</v>
      </c>
      <c r="CN19" s="8">
        <v>45260</v>
      </c>
      <c r="CO19" s="8">
        <v>45291</v>
      </c>
      <c r="CP19" s="8">
        <v>45322</v>
      </c>
      <c r="CQ19" s="8">
        <v>45351</v>
      </c>
      <c r="CR19" s="8">
        <v>45382</v>
      </c>
      <c r="CS19" s="8">
        <v>45412</v>
      </c>
      <c r="CT19" s="8">
        <v>45443</v>
      </c>
      <c r="CU19" s="8">
        <v>45473</v>
      </c>
      <c r="CV19" s="8">
        <v>45504</v>
      </c>
      <c r="CW19" s="8">
        <v>45535</v>
      </c>
      <c r="CX19" s="8">
        <v>45565</v>
      </c>
      <c r="CY19" s="8">
        <v>45596</v>
      </c>
      <c r="CZ19" s="8">
        <v>45626</v>
      </c>
      <c r="DA19" s="8">
        <v>45657</v>
      </c>
      <c r="DB19" s="8">
        <v>45688</v>
      </c>
      <c r="DC19" s="8">
        <v>45716</v>
      </c>
      <c r="DD19" s="8">
        <v>45747</v>
      </c>
      <c r="DE19" s="8">
        <v>45777</v>
      </c>
      <c r="DF19" s="8">
        <v>45808</v>
      </c>
      <c r="DG19" s="8">
        <v>45838</v>
      </c>
      <c r="DH19" s="8">
        <v>45869</v>
      </c>
      <c r="DI19" s="8">
        <v>45900</v>
      </c>
      <c r="DJ19" s="8">
        <v>45930</v>
      </c>
      <c r="DK19" s="8">
        <v>45961</v>
      </c>
      <c r="DL19" s="8">
        <v>45991</v>
      </c>
      <c r="DM19" s="8">
        <v>46022</v>
      </c>
      <c r="DN19" s="8">
        <v>46053</v>
      </c>
      <c r="DO19" s="8">
        <v>46081</v>
      </c>
      <c r="DP19" s="8">
        <v>46112</v>
      </c>
      <c r="DQ19" s="8">
        <v>46142</v>
      </c>
      <c r="DR19" s="8">
        <v>46173</v>
      </c>
      <c r="DS19" s="8">
        <v>46203</v>
      </c>
      <c r="DU19" s="8"/>
      <c r="DV19" s="8"/>
      <c r="DW19" s="8"/>
      <c r="DX19" s="8"/>
      <c r="DY19" s="8"/>
      <c r="DZ19" s="8"/>
      <c r="EA19" s="8"/>
      <c r="EB19" s="8"/>
      <c r="EC19" s="8"/>
      <c r="ED19" s="8"/>
      <c r="EE19" s="8"/>
      <c r="EF19" s="8"/>
      <c r="EG19" s="8"/>
      <c r="EI19" s="8"/>
      <c r="EJ19" s="8"/>
      <c r="EK19" s="8"/>
      <c r="EL19" s="8"/>
      <c r="EM19" s="8"/>
      <c r="EN19" s="8"/>
      <c r="EO19" s="8"/>
      <c r="EP19" s="8"/>
      <c r="EQ19" s="8"/>
      <c r="ER19" s="8"/>
      <c r="ES19" s="8"/>
      <c r="ET19" s="8"/>
      <c r="EU19" s="8"/>
    </row>
    <row r="20" spans="1:151" x14ac:dyDescent="0.2">
      <c r="A20" s="5"/>
    </row>
    <row r="21" spans="1:151" x14ac:dyDescent="0.2">
      <c r="A21" s="1" t="s">
        <v>78</v>
      </c>
      <c r="B21" s="20">
        <v>10</v>
      </c>
      <c r="C21" s="20">
        <v>9.93</v>
      </c>
      <c r="D21" s="20">
        <v>10.220000000000001</v>
      </c>
      <c r="E21" s="20">
        <v>10.25</v>
      </c>
      <c r="F21" s="20">
        <v>10.32</v>
      </c>
      <c r="G21" s="20">
        <v>10.27</v>
      </c>
      <c r="H21" s="20">
        <v>10.41</v>
      </c>
      <c r="I21" s="20">
        <v>10.16</v>
      </c>
      <c r="J21" s="20">
        <v>10.66</v>
      </c>
      <c r="K21" s="20">
        <v>10.96</v>
      </c>
      <c r="L21" s="20">
        <v>11.06</v>
      </c>
      <c r="M21" s="20">
        <v>11.29</v>
      </c>
      <c r="N21" s="20">
        <v>11.65</v>
      </c>
      <c r="O21" s="20">
        <v>11.82</v>
      </c>
      <c r="P21" s="20">
        <v>11.91</v>
      </c>
      <c r="Q21" s="20">
        <v>12.19</v>
      </c>
      <c r="R21" s="20">
        <v>12.28</v>
      </c>
      <c r="S21" s="20">
        <v>12.24</v>
      </c>
      <c r="T21" s="20">
        <v>12.26</v>
      </c>
      <c r="U21" s="20">
        <v>12.09</v>
      </c>
      <c r="V21" s="20">
        <v>12.61</v>
      </c>
      <c r="W21" s="20">
        <v>12.21</v>
      </c>
      <c r="X21" s="20">
        <v>12.14</v>
      </c>
      <c r="Y21" s="20">
        <v>11.96</v>
      </c>
      <c r="Z21" s="20">
        <v>11.96</v>
      </c>
      <c r="AA21" s="20">
        <v>11.69</v>
      </c>
      <c r="AB21" s="20">
        <v>11.67</v>
      </c>
      <c r="AC21" s="20">
        <v>11.44</v>
      </c>
      <c r="AD21" s="20">
        <v>11.45</v>
      </c>
      <c r="AE21" s="20">
        <v>10.69</v>
      </c>
      <c r="AF21" s="20">
        <v>10.59</v>
      </c>
      <c r="AG21" s="20">
        <v>10.08</v>
      </c>
      <c r="AH21" s="20">
        <v>10.86</v>
      </c>
      <c r="AI21" s="20">
        <v>10.97</v>
      </c>
      <c r="AJ21" s="20">
        <v>11.24</v>
      </c>
      <c r="AK21" s="20">
        <v>11.43</v>
      </c>
      <c r="AL21" s="20">
        <v>10.87</v>
      </c>
      <c r="AM21" s="20">
        <v>11.83</v>
      </c>
      <c r="AN21" s="20">
        <v>11.89</v>
      </c>
      <c r="AO21" s="20">
        <v>11.59</v>
      </c>
      <c r="AP21" s="20">
        <v>11.64</v>
      </c>
      <c r="AQ21" s="20">
        <v>12.05</v>
      </c>
      <c r="AR21" s="20">
        <v>11.94</v>
      </c>
      <c r="AS21" s="20">
        <v>11.92</v>
      </c>
      <c r="AT21" s="20">
        <v>11.28</v>
      </c>
      <c r="AU21" s="20">
        <v>10.74</v>
      </c>
      <c r="AV21" s="20">
        <v>8.69</v>
      </c>
      <c r="AW21" s="20">
        <v>9.48</v>
      </c>
      <c r="AX21" s="20">
        <v>9.5299999999999994</v>
      </c>
      <c r="AY21" s="20">
        <v>9.84</v>
      </c>
      <c r="AZ21" s="20">
        <v>9.8699999999999992</v>
      </c>
      <c r="BA21" s="20">
        <v>10.49</v>
      </c>
      <c r="BB21" s="20">
        <v>10.39</v>
      </c>
      <c r="BC21" s="20">
        <v>10.4</v>
      </c>
      <c r="BD21" s="20">
        <v>11.68</v>
      </c>
      <c r="BE21" s="20">
        <v>12.23</v>
      </c>
      <c r="BF21" s="20">
        <v>12.21</v>
      </c>
      <c r="BG21" s="20">
        <v>12.59</v>
      </c>
      <c r="BH21" s="20">
        <v>13.02</v>
      </c>
      <c r="BI21" s="20">
        <v>13.18</v>
      </c>
      <c r="BJ21" s="20">
        <v>13.47</v>
      </c>
      <c r="BK21" s="20">
        <v>13.81</v>
      </c>
      <c r="BL21" s="20">
        <v>13.5</v>
      </c>
      <c r="BM21" s="20">
        <v>13.95</v>
      </c>
      <c r="BN21" s="20">
        <v>13.27</v>
      </c>
      <c r="BO21" s="20">
        <v>13.79</v>
      </c>
      <c r="BP21" s="20">
        <v>13.05</v>
      </c>
      <c r="BQ21" s="20">
        <v>12.99</v>
      </c>
      <c r="BR21" s="20">
        <v>13.08</v>
      </c>
      <c r="BS21" s="20">
        <v>13.22</v>
      </c>
      <c r="BT21" s="20">
        <v>13.3</v>
      </c>
      <c r="BU21" s="20">
        <v>12.85</v>
      </c>
      <c r="BV21" s="20">
        <v>13.12</v>
      </c>
      <c r="BW21" s="20">
        <v>12.44</v>
      </c>
      <c r="BX21" s="20">
        <v>12.72</v>
      </c>
      <c r="BY21" s="20">
        <v>12.6</v>
      </c>
      <c r="BZ21" s="20">
        <v>11.74</v>
      </c>
      <c r="CA21" s="20">
        <v>11.63</v>
      </c>
      <c r="CB21" s="20">
        <v>12.68</v>
      </c>
      <c r="CC21" s="20">
        <v>12.68</v>
      </c>
      <c r="CD21" s="20">
        <v>13.55</v>
      </c>
      <c r="CE21" s="20">
        <v>13.03</v>
      </c>
      <c r="CF21" s="20">
        <v>13.31</v>
      </c>
      <c r="CG21" s="20">
        <v>13.42</v>
      </c>
      <c r="CH21" s="20">
        <v>13.13</v>
      </c>
      <c r="CI21" s="20">
        <v>13.73</v>
      </c>
      <c r="CJ21" s="20">
        <v>14.41</v>
      </c>
      <c r="CK21" s="20">
        <v>13.86</v>
      </c>
      <c r="CL21" s="20">
        <v>13.66</v>
      </c>
      <c r="CM21" s="20">
        <v>12.85</v>
      </c>
      <c r="CN21" s="20">
        <v>13.63</v>
      </c>
      <c r="CO21" s="20">
        <v>13.95</v>
      </c>
      <c r="CP21" s="20">
        <v>13.39</v>
      </c>
      <c r="CQ21" s="20">
        <v>13.81</v>
      </c>
      <c r="CR21" s="20">
        <v>14.12</v>
      </c>
      <c r="CS21" s="20">
        <v>14.12</v>
      </c>
      <c r="CT21" s="20">
        <v>13.76</v>
      </c>
      <c r="CU21" s="20">
        <v>13.63</v>
      </c>
      <c r="CV21" s="195">
        <v>13.75</v>
      </c>
      <c r="CW21" s="195">
        <v>14.03</v>
      </c>
      <c r="CX21" s="195">
        <v>14.55</v>
      </c>
      <c r="CY21" s="195">
        <v>14.05</v>
      </c>
      <c r="CZ21" s="195">
        <v>13.82</v>
      </c>
      <c r="DA21" s="195">
        <v>12.95</v>
      </c>
      <c r="DB21" s="195">
        <v>13.09</v>
      </c>
      <c r="DC21" s="195">
        <v>13.24</v>
      </c>
      <c r="DD21" s="195">
        <v>13.59</v>
      </c>
      <c r="DE21" s="195">
        <v>14.17</v>
      </c>
      <c r="DF21" s="195">
        <v>14.94</v>
      </c>
      <c r="DG21" s="195">
        <v>15.65</v>
      </c>
      <c r="DH21" s="195">
        <v>16.04</v>
      </c>
      <c r="DI21" s="195">
        <v>16.66</v>
      </c>
      <c r="DJ21" s="195">
        <v>17.03</v>
      </c>
      <c r="DK21" s="195">
        <v>17.13</v>
      </c>
      <c r="DL21" s="195">
        <v>17.46</v>
      </c>
      <c r="DM21" s="195">
        <v>16.98</v>
      </c>
      <c r="DN21" s="195">
        <v>18.54</v>
      </c>
      <c r="DO21" s="195">
        <v>19.59</v>
      </c>
      <c r="DP21" s="195">
        <v>17.489999999999998</v>
      </c>
      <c r="DQ21" s="195">
        <v>18.77</v>
      </c>
      <c r="DR21" s="195">
        <v>18.61</v>
      </c>
      <c r="DS21" s="195">
        <v>17.97</v>
      </c>
      <c r="EI21" s="25"/>
      <c r="EJ21" s="25"/>
      <c r="EK21" s="25"/>
      <c r="EL21" s="25"/>
      <c r="EM21" s="25"/>
      <c r="EN21" s="25"/>
      <c r="EO21" s="25"/>
      <c r="EP21" s="25"/>
      <c r="EQ21" s="25"/>
      <c r="ER21" s="25"/>
      <c r="ES21" s="25"/>
      <c r="ET21" s="25"/>
      <c r="EU21" s="25"/>
    </row>
    <row r="22" spans="1:151" x14ac:dyDescent="0.2">
      <c r="A22" s="1" t="s">
        <v>79</v>
      </c>
      <c r="D22" s="34"/>
      <c r="G22" s="34"/>
      <c r="I22" s="34">
        <v>0.12506999999999999</v>
      </c>
      <c r="S22" s="34"/>
      <c r="T22" s="34"/>
      <c r="U22" s="34">
        <v>0.41231000000000001</v>
      </c>
      <c r="V22" s="34"/>
      <c r="W22" s="34"/>
      <c r="X22" s="34"/>
      <c r="Y22" s="34"/>
      <c r="Z22" s="34"/>
      <c r="AA22" s="34"/>
      <c r="AB22" s="34"/>
      <c r="AC22" s="34"/>
      <c r="AD22" s="34"/>
      <c r="AE22" s="34"/>
      <c r="AF22" s="34"/>
      <c r="AG22" s="34">
        <v>0.33273000000000003</v>
      </c>
      <c r="AH22" s="34"/>
      <c r="AI22" s="34"/>
      <c r="AJ22" s="34"/>
      <c r="AK22" s="34"/>
      <c r="AL22" s="34"/>
      <c r="AM22" s="34"/>
      <c r="AN22" s="34"/>
      <c r="AO22" s="34"/>
      <c r="AP22" s="34"/>
      <c r="AQ22" s="34"/>
      <c r="AR22" s="34"/>
      <c r="AS22" s="34">
        <v>0.36502000000000001</v>
      </c>
      <c r="AT22" s="34"/>
      <c r="AU22" s="34"/>
      <c r="AV22" s="34"/>
      <c r="AW22" s="34"/>
      <c r="AX22" s="34"/>
      <c r="AY22" s="34"/>
      <c r="AZ22" s="34"/>
      <c r="BA22" s="34"/>
      <c r="BB22" s="34"/>
      <c r="BC22" s="34"/>
      <c r="BD22" s="34"/>
      <c r="BE22" s="34">
        <v>0.16875999999999999</v>
      </c>
      <c r="BF22" s="34"/>
      <c r="BG22" s="34"/>
      <c r="BH22" s="34"/>
      <c r="BI22" s="34"/>
      <c r="BJ22" s="34"/>
      <c r="BK22" s="34"/>
      <c r="BL22" s="34"/>
      <c r="BM22" s="34"/>
      <c r="BN22" s="34"/>
      <c r="BO22" s="34"/>
      <c r="BP22" s="34"/>
      <c r="BQ22" s="34">
        <v>0.46292</v>
      </c>
      <c r="CC22" s="34">
        <v>0.21536</v>
      </c>
      <c r="CO22" s="34">
        <v>0.40916000000000002</v>
      </c>
      <c r="CZ22"/>
      <c r="DA22" s="34">
        <v>0.54796999999999996</v>
      </c>
      <c r="DB22"/>
      <c r="DC22"/>
      <c r="DD22"/>
      <c r="DE22"/>
      <c r="DF22"/>
      <c r="DG22"/>
      <c r="DH22"/>
      <c r="DI22"/>
      <c r="DJ22"/>
      <c r="DK22"/>
      <c r="DL22"/>
      <c r="DM22" s="34">
        <v>0.85712999999999995</v>
      </c>
      <c r="DN22"/>
      <c r="DO22"/>
      <c r="DP22"/>
      <c r="DQ22"/>
      <c r="DR22"/>
      <c r="DS22"/>
      <c r="EI22" s="25"/>
      <c r="EJ22" s="25"/>
      <c r="EK22" s="25"/>
      <c r="EL22" s="25"/>
      <c r="EM22" s="25"/>
      <c r="EN22" s="25"/>
      <c r="EO22" s="25"/>
      <c r="EP22" s="25"/>
      <c r="EQ22" s="25"/>
      <c r="ER22" s="25"/>
      <c r="ES22" s="25"/>
      <c r="ET22" s="25"/>
      <c r="EU22" s="25"/>
    </row>
    <row r="23" spans="1:151" x14ac:dyDescent="0.2">
      <c r="DB23"/>
      <c r="DC23"/>
      <c r="DD23"/>
      <c r="DE23"/>
      <c r="DF23"/>
      <c r="DG23"/>
      <c r="DH23"/>
      <c r="DI23"/>
      <c r="DJ23"/>
      <c r="DK23"/>
      <c r="DL23"/>
      <c r="DM23"/>
      <c r="DN23"/>
      <c r="DO23"/>
      <c r="DP23"/>
      <c r="DQ23"/>
      <c r="DR23"/>
      <c r="DS23"/>
      <c r="EI23" s="25"/>
      <c r="EJ23" s="25"/>
      <c r="EK23" s="25"/>
      <c r="EL23" s="25"/>
      <c r="EM23" s="25"/>
      <c r="EN23" s="25"/>
      <c r="EO23" s="25"/>
      <c r="EP23" s="25"/>
      <c r="EQ23" s="25"/>
      <c r="ER23" s="25"/>
      <c r="ES23" s="25"/>
      <c r="ET23" s="25"/>
      <c r="EU23" s="25"/>
    </row>
    <row r="24" spans="1:151" x14ac:dyDescent="0.2">
      <c r="A24" s="1" t="s">
        <v>83</v>
      </c>
      <c r="C24" s="22"/>
      <c r="D24" s="22"/>
      <c r="E24" s="22"/>
      <c r="F24" s="22"/>
      <c r="G24" s="22"/>
      <c r="H24" s="22"/>
      <c r="I24" s="22"/>
      <c r="J24" s="22">
        <v>4.9212600019999997E-2</v>
      </c>
      <c r="K24" s="22">
        <v>7.874015912E-2</v>
      </c>
      <c r="L24" s="22">
        <v>8.8582678819999996E-2</v>
      </c>
      <c r="M24" s="22">
        <v>0.11119999999999999</v>
      </c>
      <c r="N24" s="22">
        <v>0.1467</v>
      </c>
      <c r="O24" s="22">
        <v>0.16339999999999999</v>
      </c>
      <c r="P24" s="22">
        <v>0.17219999999999999</v>
      </c>
      <c r="Q24" s="22">
        <v>0.19980000000000001</v>
      </c>
      <c r="R24" s="22">
        <v>0.2087</v>
      </c>
      <c r="S24" s="22">
        <v>0.20469999999999999</v>
      </c>
      <c r="T24" s="22">
        <v>0.20669999999999999</v>
      </c>
      <c r="U24" s="22">
        <v>0.2316</v>
      </c>
      <c r="V24" s="22">
        <v>4.2999999999999997E-2</v>
      </c>
      <c r="W24" s="22">
        <v>9.9000000000000008E-3</v>
      </c>
      <c r="X24" s="22">
        <v>4.1356500400000001E-3</v>
      </c>
      <c r="Y24" s="22">
        <v>-1.0800000000000001E-2</v>
      </c>
      <c r="Z24" s="22">
        <v>-1.0800000000000001E-2</v>
      </c>
      <c r="AA24" s="22">
        <v>-3.3099999999999997E-2</v>
      </c>
      <c r="AB24" s="22">
        <v>-3.4700000000000002E-2</v>
      </c>
      <c r="AC24" s="22">
        <v>-5.3800000000000001E-2</v>
      </c>
      <c r="AD24" s="22">
        <v>-5.2900000000000003E-2</v>
      </c>
      <c r="AE24" s="22">
        <v>-0.1158</v>
      </c>
      <c r="AF24" s="22">
        <v>-0.1241</v>
      </c>
      <c r="AG24" s="22">
        <v>-0.13930000000000001</v>
      </c>
      <c r="AH24" s="22">
        <v>7.7399999999999997E-2</v>
      </c>
      <c r="AI24" s="22">
        <v>8.8300000000000003E-2</v>
      </c>
      <c r="AJ24" s="22">
        <v>0.11509999999999999</v>
      </c>
      <c r="AK24" s="22">
        <v>0.13389999999999999</v>
      </c>
      <c r="AL24" s="22">
        <v>7.8399999999999997E-2</v>
      </c>
      <c r="AM24" s="22">
        <v>0.1736</v>
      </c>
      <c r="AN24" s="22">
        <v>0.17960000000000001</v>
      </c>
      <c r="AO24" s="22">
        <v>0.14979999999999999</v>
      </c>
      <c r="AP24" s="22">
        <v>0.15479999999999999</v>
      </c>
      <c r="AQ24" s="22">
        <v>0.19539999999999999</v>
      </c>
      <c r="AR24" s="22">
        <v>0.1845</v>
      </c>
      <c r="AS24" s="22">
        <v>0.2195</v>
      </c>
      <c r="AT24" s="22">
        <v>-5.3699999999999998E-2</v>
      </c>
      <c r="AU24" s="22">
        <v>-9.9000000000000005E-2</v>
      </c>
      <c r="AV24" s="22">
        <v>-0.27100000000000002</v>
      </c>
      <c r="AW24" s="22">
        <v>-0.20469999999999999</v>
      </c>
      <c r="AX24" s="22">
        <v>-0.20050000000000001</v>
      </c>
      <c r="AY24" s="22">
        <v>-0.17449999999999999</v>
      </c>
      <c r="AZ24" s="22">
        <v>-0.17199999999999999</v>
      </c>
      <c r="BA24" s="22">
        <v>-0.12</v>
      </c>
      <c r="BB24" s="22">
        <v>-0.12839999999999999</v>
      </c>
      <c r="BC24" s="22">
        <v>-0.1275</v>
      </c>
      <c r="BD24" s="22">
        <v>-2.01E-2</v>
      </c>
      <c r="BE24" s="22">
        <v>4.0399999999999998E-2</v>
      </c>
      <c r="BF24" s="22">
        <v>-1.6000000000000001E-3</v>
      </c>
      <c r="BG24" s="22">
        <v>2.9399999999999999E-2</v>
      </c>
      <c r="BH24" s="22">
        <v>6.4600000000000005E-2</v>
      </c>
      <c r="BI24" s="22">
        <v>7.7700000000000005E-2</v>
      </c>
      <c r="BJ24" s="22">
        <v>0.1014</v>
      </c>
      <c r="BK24" s="22">
        <v>0.12920000000000001</v>
      </c>
      <c r="BL24" s="22">
        <v>0.1038</v>
      </c>
      <c r="BM24" s="22">
        <v>0.1406</v>
      </c>
      <c r="BN24" s="22">
        <v>8.5000000000000006E-2</v>
      </c>
      <c r="BO24" s="22">
        <v>0.12759999999999999</v>
      </c>
      <c r="BP24" s="22">
        <v>6.7000000000000004E-2</v>
      </c>
      <c r="BQ24" s="22">
        <v>0.1004</v>
      </c>
      <c r="BR24" s="22">
        <v>6.8999999999999999E-3</v>
      </c>
      <c r="BS24" s="22">
        <v>1.77E-2</v>
      </c>
      <c r="BT24" s="22">
        <v>2.3900000000000001E-2</v>
      </c>
      <c r="BU24" s="22">
        <v>-1.0800000000000001E-2</v>
      </c>
      <c r="BV24" s="22">
        <v>0.01</v>
      </c>
      <c r="BW24" s="22">
        <v>-4.2299999999999997E-2</v>
      </c>
      <c r="BX24" s="22">
        <v>-2.0799999999999999E-2</v>
      </c>
      <c r="BY24" s="22">
        <v>-0.03</v>
      </c>
      <c r="BZ24" s="22">
        <v>-9.6199999999999994E-2</v>
      </c>
      <c r="CA24" s="22">
        <v>-0.1047</v>
      </c>
      <c r="CB24" s="22">
        <v>-2.3900000000000001E-2</v>
      </c>
      <c r="CC24" s="22">
        <v>-7.1000000000000004E-3</v>
      </c>
      <c r="CD24" s="22">
        <v>6.8599999999999994E-2</v>
      </c>
      <c r="CE24" s="22">
        <v>2.76E-2</v>
      </c>
      <c r="CF24" s="22">
        <v>4.9700000000000001E-2</v>
      </c>
      <c r="CG24" s="22">
        <v>5.8400000000000001E-2</v>
      </c>
      <c r="CH24" s="22">
        <v>3.5499999999999997E-2</v>
      </c>
      <c r="CI24" s="22">
        <v>8.2799999999999999E-2</v>
      </c>
      <c r="CJ24" s="22">
        <v>0.13639999999999999</v>
      </c>
      <c r="CK24" s="22">
        <v>9.3100000000000002E-2</v>
      </c>
      <c r="CL24" s="22">
        <v>7.7299999999999994E-2</v>
      </c>
      <c r="CM24" s="22">
        <v>1.34E-2</v>
      </c>
      <c r="CN24" s="22">
        <v>7.4899999999999994E-2</v>
      </c>
      <c r="CO24" s="22">
        <v>0.1333</v>
      </c>
      <c r="CP24" s="22">
        <v>-4.0099999999999997E-2</v>
      </c>
      <c r="CQ24" s="22">
        <v>-0.01</v>
      </c>
      <c r="CR24" s="22">
        <v>1.2200000000000001E-2</v>
      </c>
      <c r="CS24" s="22">
        <v>1.2200000000000001E-2</v>
      </c>
      <c r="CT24" s="22">
        <v>-1.3599999999999999E-2</v>
      </c>
      <c r="CU24" s="22">
        <v>-2.29E-2</v>
      </c>
      <c r="CV24" s="196">
        <v>-1.43E-2</v>
      </c>
      <c r="CW24" s="196">
        <v>5.7000000000000002E-3</v>
      </c>
      <c r="CX24" s="196">
        <v>4.2999999999999997E-2</v>
      </c>
      <c r="CY24" s="196">
        <v>7.1999999999999998E-3</v>
      </c>
      <c r="CZ24" s="196">
        <v>-9.2999999999999992E-3</v>
      </c>
      <c r="DA24" s="196">
        <v>-3.3399999999999999E-2</v>
      </c>
      <c r="DB24" s="196">
        <v>1.0800000000000001E-2</v>
      </c>
      <c r="DC24" s="196">
        <v>2.24E-2</v>
      </c>
      <c r="DD24" s="196">
        <v>4.9399999999999999E-2</v>
      </c>
      <c r="DE24" s="196">
        <v>9.4200000000000006E-2</v>
      </c>
      <c r="DF24" s="196">
        <v>0.1537</v>
      </c>
      <c r="DG24" s="196">
        <v>0.20849999999999999</v>
      </c>
      <c r="DH24" s="196">
        <v>0.23860000000000001</v>
      </c>
      <c r="DI24" s="196">
        <v>0.28649999999999998</v>
      </c>
      <c r="DJ24" s="196">
        <v>0.31509999999999999</v>
      </c>
      <c r="DK24" s="196">
        <v>0.32279999999999998</v>
      </c>
      <c r="DL24" s="196">
        <v>0.3483</v>
      </c>
      <c r="DM24" s="196">
        <v>0.37769999999999998</v>
      </c>
      <c r="DN24" s="196">
        <v>9.1899999999999996E-2</v>
      </c>
      <c r="DO24" s="196">
        <v>0.1537</v>
      </c>
      <c r="DP24" s="196">
        <v>0.03</v>
      </c>
      <c r="DQ24" s="196">
        <v>0.10539999999999999</v>
      </c>
      <c r="DR24" s="196">
        <v>9.6000000000000002E-2</v>
      </c>
      <c r="DS24" s="196">
        <v>5.8299999999999998E-2</v>
      </c>
      <c r="EI24" s="25"/>
      <c r="EJ24" s="25"/>
      <c r="EK24" s="25"/>
      <c r="EL24" s="25"/>
      <c r="EM24" s="25"/>
      <c r="EN24" s="25"/>
      <c r="EO24" s="25"/>
      <c r="EP24" s="25"/>
      <c r="EQ24" s="25"/>
      <c r="ER24" s="25"/>
      <c r="ES24" s="25"/>
      <c r="ET24" s="25"/>
      <c r="EU24" s="25"/>
    </row>
    <row r="25" spans="1:151" x14ac:dyDescent="0.2">
      <c r="A25" s="1" t="s">
        <v>74</v>
      </c>
      <c r="C25" s="22">
        <v>-7.0000000000000001E-3</v>
      </c>
      <c r="D25" s="22">
        <v>2.92E-2</v>
      </c>
      <c r="E25" s="22">
        <v>2.8999999999999998E-3</v>
      </c>
      <c r="F25" s="22">
        <v>6.7999999999999996E-3</v>
      </c>
      <c r="G25" s="22">
        <v>-4.7999999999999996E-3</v>
      </c>
      <c r="H25" s="22">
        <v>1.3599999999999999E-2</v>
      </c>
      <c r="I25" s="22">
        <v>-1.2E-2</v>
      </c>
      <c r="J25" s="22">
        <v>4.9212600019999997E-2</v>
      </c>
      <c r="K25" s="22">
        <v>2.8142584800000002E-2</v>
      </c>
      <c r="L25" s="22">
        <v>9.1240885600000002E-3</v>
      </c>
      <c r="M25" s="22">
        <v>2.0799999999999999E-2</v>
      </c>
      <c r="N25" s="22">
        <v>3.1899999999999998E-2</v>
      </c>
      <c r="O25" s="22">
        <v>1.46E-2</v>
      </c>
      <c r="P25" s="22">
        <v>7.6E-3</v>
      </c>
      <c r="Q25" s="22">
        <v>2.35E-2</v>
      </c>
      <c r="R25" s="22">
        <v>7.4000000000000003E-3</v>
      </c>
      <c r="S25" s="22">
        <v>-3.3E-3</v>
      </c>
      <c r="T25" s="22">
        <v>1.6000000000000001E-3</v>
      </c>
      <c r="U25" s="22">
        <v>2.06E-2</v>
      </c>
      <c r="V25" s="22">
        <v>4.2999999999999997E-2</v>
      </c>
      <c r="W25" s="22">
        <v>-3.1699999999999999E-2</v>
      </c>
      <c r="X25" s="22">
        <v>-5.7330045200000004E-3</v>
      </c>
      <c r="Y25" s="22">
        <v>-1.4800000000000001E-2</v>
      </c>
      <c r="Z25" s="22">
        <v>0</v>
      </c>
      <c r="AA25" s="22">
        <v>-2.2599999999999999E-2</v>
      </c>
      <c r="AB25" s="22">
        <v>-1.6999999999999999E-3</v>
      </c>
      <c r="AC25" s="22">
        <v>-1.9699999999999999E-2</v>
      </c>
      <c r="AD25" s="22">
        <v>8.9999999999999998E-4</v>
      </c>
      <c r="AE25" s="22">
        <v>-6.6400000000000001E-2</v>
      </c>
      <c r="AF25" s="22">
        <v>-9.4000000000000004E-3</v>
      </c>
      <c r="AG25" s="22">
        <v>-1.7399999999999999E-2</v>
      </c>
      <c r="AH25" s="22">
        <v>7.7399999999999997E-2</v>
      </c>
      <c r="AI25" s="22">
        <v>1.01E-2</v>
      </c>
      <c r="AJ25" s="22">
        <v>2.46E-2</v>
      </c>
      <c r="AK25" s="22">
        <v>1.6899999999999998E-2</v>
      </c>
      <c r="AL25" s="22">
        <v>-4.9000000000000002E-2</v>
      </c>
      <c r="AM25" s="22">
        <v>8.8300000000000003E-2</v>
      </c>
      <c r="AN25" s="22">
        <v>5.1000000000000004E-3</v>
      </c>
      <c r="AO25" s="22">
        <v>-2.52E-2</v>
      </c>
      <c r="AP25" s="22">
        <v>4.3E-3</v>
      </c>
      <c r="AQ25" s="22">
        <v>3.5200000000000002E-2</v>
      </c>
      <c r="AR25" s="22">
        <v>-9.1000000000000004E-3</v>
      </c>
      <c r="AS25" s="22">
        <v>2.9499999999999998E-2</v>
      </c>
      <c r="AT25" s="22">
        <v>-5.3699999999999998E-2</v>
      </c>
      <c r="AU25" s="22">
        <v>-4.7899999999999998E-2</v>
      </c>
      <c r="AV25" s="22">
        <v>-0.19089999999999999</v>
      </c>
      <c r="AW25" s="22">
        <v>9.0899999999999995E-2</v>
      </c>
      <c r="AX25" s="22">
        <v>5.3E-3</v>
      </c>
      <c r="AY25" s="22">
        <v>3.2500000000000001E-2</v>
      </c>
      <c r="AZ25" s="22">
        <v>3.0000000000000001E-3</v>
      </c>
      <c r="BA25" s="22">
        <v>6.2799999999999995E-2</v>
      </c>
      <c r="BB25" s="22">
        <v>-9.4999999999999998E-3</v>
      </c>
      <c r="BC25" s="22">
        <v>1E-3</v>
      </c>
      <c r="BD25" s="22">
        <v>0.1231</v>
      </c>
      <c r="BE25" s="22">
        <v>6.1800000000000001E-2</v>
      </c>
      <c r="BF25" s="22">
        <v>-1.6000000000000001E-3</v>
      </c>
      <c r="BG25" s="22">
        <v>3.1099999999999999E-2</v>
      </c>
      <c r="BH25" s="22">
        <v>3.4200000000000001E-2</v>
      </c>
      <c r="BI25" s="22">
        <v>1.23E-2</v>
      </c>
      <c r="BJ25" s="22">
        <v>2.1999999999999999E-2</v>
      </c>
      <c r="BK25" s="22">
        <v>2.52E-2</v>
      </c>
      <c r="BL25" s="22">
        <v>-2.24E-2</v>
      </c>
      <c r="BM25" s="22">
        <v>3.3300000000000003E-2</v>
      </c>
      <c r="BN25" s="22">
        <v>-4.87E-2</v>
      </c>
      <c r="BO25" s="22">
        <v>3.9199999999999999E-2</v>
      </c>
      <c r="BP25" s="22">
        <v>-5.3699999999999998E-2</v>
      </c>
      <c r="BQ25" s="22">
        <v>3.1199999999999999E-2</v>
      </c>
      <c r="BR25" s="22">
        <v>6.8999999999999999E-3</v>
      </c>
      <c r="BS25" s="22">
        <v>1.0699999999999999E-2</v>
      </c>
      <c r="BT25" s="22">
        <v>6.1000000000000004E-3</v>
      </c>
      <c r="BU25" s="22">
        <v>-3.3799999999999997E-2</v>
      </c>
      <c r="BV25" s="22">
        <v>2.1000000000000001E-2</v>
      </c>
      <c r="BW25" s="22">
        <v>-5.1799999999999999E-2</v>
      </c>
      <c r="BX25" s="22">
        <v>2.2499999999999999E-2</v>
      </c>
      <c r="BY25" s="22">
        <v>-9.4000000000000004E-3</v>
      </c>
      <c r="BZ25" s="22">
        <v>-6.83E-2</v>
      </c>
      <c r="CA25" s="22">
        <v>-9.4000000000000004E-3</v>
      </c>
      <c r="CB25" s="22">
        <v>9.0300000000000005E-2</v>
      </c>
      <c r="CC25" s="22">
        <v>1.7100000000000001E-2</v>
      </c>
      <c r="CD25" s="22">
        <v>6.8599999999999994E-2</v>
      </c>
      <c r="CE25" s="22">
        <v>-3.8399999999999997E-2</v>
      </c>
      <c r="CF25" s="22">
        <v>2.1499999999999998E-2</v>
      </c>
      <c r="CG25" s="22">
        <v>8.3000000000000001E-3</v>
      </c>
      <c r="CH25" s="22">
        <v>-2.1600000000000001E-2</v>
      </c>
      <c r="CI25" s="22">
        <v>4.5699999999999998E-2</v>
      </c>
      <c r="CJ25" s="22">
        <v>4.9500000000000002E-2</v>
      </c>
      <c r="CK25" s="22">
        <v>-3.8199999999999998E-2</v>
      </c>
      <c r="CL25" s="22">
        <v>-1.44E-2</v>
      </c>
      <c r="CM25" s="22">
        <v>-5.9299999999999999E-2</v>
      </c>
      <c r="CN25" s="22">
        <v>6.0699999999999997E-2</v>
      </c>
      <c r="CO25" s="22">
        <v>5.4300000000000001E-2</v>
      </c>
      <c r="CP25" s="22">
        <v>-4.0099999999999997E-2</v>
      </c>
      <c r="CQ25" s="22">
        <v>3.1399999999999997E-2</v>
      </c>
      <c r="CR25" s="22">
        <v>2.24E-2</v>
      </c>
      <c r="CS25" s="22">
        <v>0</v>
      </c>
      <c r="CT25" s="22">
        <v>-2.5499999999999998E-2</v>
      </c>
      <c r="CU25" s="22">
        <v>-9.4000000000000004E-3</v>
      </c>
      <c r="CV25" s="196">
        <v>8.8000000000000005E-3</v>
      </c>
      <c r="CW25" s="196">
        <v>2.0400000000000001E-2</v>
      </c>
      <c r="CX25" s="196">
        <v>3.7100000000000001E-2</v>
      </c>
      <c r="CY25" s="196">
        <v>-3.44E-2</v>
      </c>
      <c r="CZ25" s="196">
        <v>-1.6400000000000001E-2</v>
      </c>
      <c r="DA25" s="196">
        <v>-2.4299999999999999E-2</v>
      </c>
      <c r="DB25" s="196">
        <v>1.0800000000000001E-2</v>
      </c>
      <c r="DC25" s="196">
        <v>1.15E-2</v>
      </c>
      <c r="DD25" s="196">
        <v>2.64E-2</v>
      </c>
      <c r="DE25" s="196">
        <v>4.2700000000000002E-2</v>
      </c>
      <c r="DF25" s="196">
        <v>5.4300000000000001E-2</v>
      </c>
      <c r="DG25" s="196">
        <v>4.7500000000000001E-2</v>
      </c>
      <c r="DH25" s="196">
        <v>2.4899999999999999E-2</v>
      </c>
      <c r="DI25" s="196">
        <v>3.8699999999999998E-2</v>
      </c>
      <c r="DJ25" s="196">
        <v>2.2200000000000001E-2</v>
      </c>
      <c r="DK25" s="196">
        <v>5.8999999999999999E-3</v>
      </c>
      <c r="DL25" s="196">
        <v>1.9300000000000001E-2</v>
      </c>
      <c r="DM25" s="196">
        <v>2.18E-2</v>
      </c>
      <c r="DN25" s="196">
        <v>9.1899999999999996E-2</v>
      </c>
      <c r="DO25" s="196">
        <v>5.6599999999999998E-2</v>
      </c>
      <c r="DP25" s="196">
        <v>-0.1072</v>
      </c>
      <c r="DQ25" s="196">
        <v>7.3200000000000001E-2</v>
      </c>
      <c r="DR25" s="196">
        <v>-8.5000000000000006E-3</v>
      </c>
      <c r="DS25" s="196">
        <v>-3.44E-2</v>
      </c>
      <c r="EI25" s="25"/>
      <c r="EJ25" s="25"/>
      <c r="EK25" s="25"/>
      <c r="EL25" s="25"/>
      <c r="EM25" s="25"/>
      <c r="EN25" s="25"/>
      <c r="EO25" s="25"/>
      <c r="EP25" s="25"/>
      <c r="EQ25" s="25"/>
      <c r="ER25" s="25"/>
      <c r="ES25" s="25"/>
      <c r="ET25" s="25"/>
      <c r="EU25" s="25"/>
    </row>
    <row r="26" spans="1:151" x14ac:dyDescent="0.2">
      <c r="A26" s="1" t="s">
        <v>75</v>
      </c>
      <c r="C26" s="60"/>
      <c r="D26" s="22"/>
      <c r="E26" s="22">
        <v>2.5000000000000001E-2</v>
      </c>
      <c r="F26" s="22">
        <v>3.9300000000000002E-2</v>
      </c>
      <c r="G26" s="22">
        <v>4.8999999999999998E-3</v>
      </c>
      <c r="H26" s="22">
        <v>1.5599999999999999E-2</v>
      </c>
      <c r="I26" s="22">
        <v>-3.3999999999999998E-3</v>
      </c>
      <c r="J26" s="22">
        <v>5.0714572699999995E-2</v>
      </c>
      <c r="K26" s="22">
        <v>6.5756077280000005E-2</v>
      </c>
      <c r="L26" s="22">
        <v>8.8582678819999996E-2</v>
      </c>
      <c r="M26" s="22">
        <v>5.91E-2</v>
      </c>
      <c r="N26" s="22">
        <v>6.3E-2</v>
      </c>
      <c r="O26" s="22">
        <v>6.8699999999999997E-2</v>
      </c>
      <c r="P26" s="22">
        <v>5.4899999999999997E-2</v>
      </c>
      <c r="Q26" s="22">
        <v>4.6399999999999997E-2</v>
      </c>
      <c r="R26" s="22">
        <v>3.8899999999999997E-2</v>
      </c>
      <c r="S26" s="22">
        <v>2.7699999999999999E-2</v>
      </c>
      <c r="T26" s="22">
        <v>5.7000000000000002E-3</v>
      </c>
      <c r="U26" s="22">
        <v>1.9E-2</v>
      </c>
      <c r="V26" s="22">
        <v>6.6299999999999998E-2</v>
      </c>
      <c r="W26" s="22">
        <v>3.0800000000000001E-2</v>
      </c>
      <c r="X26" s="22">
        <v>4.1356500400000001E-3</v>
      </c>
      <c r="Y26" s="22">
        <v>-5.1499999999999997E-2</v>
      </c>
      <c r="Z26" s="22">
        <v>-2.0500000000000001E-2</v>
      </c>
      <c r="AA26" s="22">
        <v>-3.7100000000000001E-2</v>
      </c>
      <c r="AB26" s="22">
        <v>-2.4199999999999999E-2</v>
      </c>
      <c r="AC26" s="22">
        <v>-4.3499999999999997E-2</v>
      </c>
      <c r="AD26" s="22">
        <v>-2.0500000000000001E-2</v>
      </c>
      <c r="AE26" s="22">
        <v>-8.4000000000000005E-2</v>
      </c>
      <c r="AF26" s="22">
        <v>-7.4300000000000005E-2</v>
      </c>
      <c r="AG26" s="22">
        <v>-9.1200000000000003E-2</v>
      </c>
      <c r="AH26" s="22">
        <v>4.87E-2</v>
      </c>
      <c r="AI26" s="22">
        <v>6.93E-2</v>
      </c>
      <c r="AJ26" s="22">
        <v>0.11509999999999999</v>
      </c>
      <c r="AK26" s="22">
        <v>5.2499999999999998E-2</v>
      </c>
      <c r="AL26" s="22">
        <v>-9.1000000000000004E-3</v>
      </c>
      <c r="AM26" s="22">
        <v>5.2499999999999998E-2</v>
      </c>
      <c r="AN26" s="22">
        <v>4.02E-2</v>
      </c>
      <c r="AO26" s="22">
        <v>6.6199999999999995E-2</v>
      </c>
      <c r="AP26" s="22">
        <v>-1.61E-2</v>
      </c>
      <c r="AQ26" s="22">
        <v>1.35E-2</v>
      </c>
      <c r="AR26" s="22">
        <v>3.0200000000000001E-2</v>
      </c>
      <c r="AS26" s="22">
        <v>5.6000000000000001E-2</v>
      </c>
      <c r="AT26" s="22">
        <v>-3.4700000000000002E-2</v>
      </c>
      <c r="AU26" s="22">
        <v>-7.2400000000000006E-2</v>
      </c>
      <c r="AV26" s="22">
        <v>-0.27100000000000002</v>
      </c>
      <c r="AW26" s="22">
        <v>-0.15959999999999999</v>
      </c>
      <c r="AX26" s="22">
        <v>-0.11269999999999999</v>
      </c>
      <c r="AY26" s="22">
        <v>0.1323</v>
      </c>
      <c r="AZ26" s="22">
        <v>4.1099999999999998E-2</v>
      </c>
      <c r="BA26" s="22">
        <v>0.1007</v>
      </c>
      <c r="BB26" s="22">
        <v>5.5899999999999998E-2</v>
      </c>
      <c r="BC26" s="22">
        <v>5.3699999999999998E-2</v>
      </c>
      <c r="BD26" s="22">
        <v>0.1134</v>
      </c>
      <c r="BE26" s="22">
        <v>0.19359999999999999</v>
      </c>
      <c r="BF26" s="22">
        <v>0.1905</v>
      </c>
      <c r="BG26" s="22">
        <v>9.2999999999999999E-2</v>
      </c>
      <c r="BH26" s="22">
        <v>6.4600000000000005E-2</v>
      </c>
      <c r="BI26" s="22">
        <v>7.9399999999999998E-2</v>
      </c>
      <c r="BJ26" s="22">
        <v>6.9900000000000004E-2</v>
      </c>
      <c r="BK26" s="22">
        <v>6.0699999999999997E-2</v>
      </c>
      <c r="BL26" s="22">
        <v>2.4299999999999999E-2</v>
      </c>
      <c r="BM26" s="22">
        <v>3.56E-2</v>
      </c>
      <c r="BN26" s="22">
        <v>-3.9100000000000003E-2</v>
      </c>
      <c r="BO26" s="22">
        <v>2.1499999999999998E-2</v>
      </c>
      <c r="BP26" s="22">
        <v>-6.4500000000000002E-2</v>
      </c>
      <c r="BQ26" s="22">
        <v>1.41E-2</v>
      </c>
      <c r="BR26" s="22">
        <v>-1.7299999999999999E-2</v>
      </c>
      <c r="BS26" s="22">
        <v>4.9500000000000002E-2</v>
      </c>
      <c r="BT26" s="22">
        <v>2.3900000000000001E-2</v>
      </c>
      <c r="BU26" s="22">
        <v>-1.7600000000000001E-2</v>
      </c>
      <c r="BV26" s="22">
        <v>-7.6E-3</v>
      </c>
      <c r="BW26" s="22">
        <v>-6.4699999999999994E-2</v>
      </c>
      <c r="BX26" s="22">
        <v>-1.01E-2</v>
      </c>
      <c r="BY26" s="22">
        <v>-3.9600000000000003E-2</v>
      </c>
      <c r="BZ26" s="22">
        <v>-5.6300000000000003E-2</v>
      </c>
      <c r="CA26" s="22">
        <v>-8.5699999999999998E-2</v>
      </c>
      <c r="CB26" s="22">
        <v>6.3E-3</v>
      </c>
      <c r="CC26" s="22">
        <v>9.8599999999999993E-2</v>
      </c>
      <c r="CD26" s="22">
        <v>0.18509999999999999</v>
      </c>
      <c r="CE26" s="22">
        <v>4.5199999999999997E-2</v>
      </c>
      <c r="CF26" s="22">
        <v>4.9700000000000001E-2</v>
      </c>
      <c r="CG26" s="22">
        <v>-9.5999999999999992E-3</v>
      </c>
      <c r="CH26" s="22">
        <v>7.7000000000000002E-3</v>
      </c>
      <c r="CI26" s="22">
        <v>3.1600000000000003E-2</v>
      </c>
      <c r="CJ26" s="22">
        <v>7.3800000000000004E-2</v>
      </c>
      <c r="CK26" s="22">
        <v>5.5599999999999997E-2</v>
      </c>
      <c r="CL26" s="22">
        <v>-5.1000000000000004E-3</v>
      </c>
      <c r="CM26" s="22">
        <v>-0.10829999999999999</v>
      </c>
      <c r="CN26" s="22">
        <v>-1.66E-2</v>
      </c>
      <c r="CO26" s="22">
        <v>5.1999999999999998E-2</v>
      </c>
      <c r="CP26" s="22">
        <v>7.3400000000000007E-2</v>
      </c>
      <c r="CQ26" s="22">
        <v>4.3700000000000003E-2</v>
      </c>
      <c r="CR26" s="22">
        <v>1.2200000000000001E-2</v>
      </c>
      <c r="CS26" s="22">
        <v>5.45E-2</v>
      </c>
      <c r="CT26" s="22">
        <v>-3.5999999999999999E-3</v>
      </c>
      <c r="CU26" s="22">
        <v>-3.4700000000000002E-2</v>
      </c>
      <c r="CV26" s="196">
        <v>-2.6200000000000001E-2</v>
      </c>
      <c r="CW26" s="196">
        <v>1.9599999999999999E-2</v>
      </c>
      <c r="CX26" s="196">
        <v>6.7500000000000004E-2</v>
      </c>
      <c r="CY26" s="196">
        <v>2.18E-2</v>
      </c>
      <c r="CZ26" s="196">
        <v>-1.4999999999999999E-2</v>
      </c>
      <c r="DA26" s="196">
        <v>-7.3200000000000001E-2</v>
      </c>
      <c r="DB26" s="196">
        <v>-2.9899999999999999E-2</v>
      </c>
      <c r="DC26" s="196">
        <v>-2.3999999999999998E-3</v>
      </c>
      <c r="DD26" s="196">
        <v>4.9399999999999999E-2</v>
      </c>
      <c r="DE26" s="196">
        <v>8.2500000000000004E-2</v>
      </c>
      <c r="DF26" s="196">
        <v>0.12839999999999999</v>
      </c>
      <c r="DG26" s="196">
        <v>0.15160000000000001</v>
      </c>
      <c r="DH26" s="196">
        <v>0.13200000000000001</v>
      </c>
      <c r="DI26" s="196">
        <v>0.11509999999999999</v>
      </c>
      <c r="DJ26" s="196">
        <v>8.8200000000000001E-2</v>
      </c>
      <c r="DK26" s="196">
        <v>6.8000000000000005E-2</v>
      </c>
      <c r="DL26" s="196">
        <v>4.8000000000000001E-2</v>
      </c>
      <c r="DM26" s="196">
        <v>4.7600000000000003E-2</v>
      </c>
      <c r="DN26" s="196">
        <v>0.13719999999999999</v>
      </c>
      <c r="DO26" s="196">
        <v>0.1789</v>
      </c>
      <c r="DP26" s="196">
        <v>0.03</v>
      </c>
      <c r="DQ26" s="196">
        <v>1.24E-2</v>
      </c>
      <c r="DR26" s="196">
        <v>-0.05</v>
      </c>
      <c r="DS26" s="196">
        <v>2.7400000000000001E-2</v>
      </c>
      <c r="EI26" s="25"/>
      <c r="EJ26" s="25"/>
      <c r="EK26" s="25"/>
      <c r="EL26" s="25"/>
      <c r="EM26" s="25"/>
      <c r="EN26" s="25"/>
      <c r="EO26" s="25"/>
      <c r="EP26" s="25"/>
      <c r="EQ26" s="25"/>
      <c r="ER26" s="25"/>
      <c r="ES26" s="25"/>
      <c r="ET26" s="25"/>
      <c r="EU26" s="25"/>
    </row>
    <row r="27" spans="1:151" x14ac:dyDescent="0.2">
      <c r="A27" s="1" t="s">
        <v>81</v>
      </c>
      <c r="C27" s="60"/>
      <c r="D27" s="22"/>
      <c r="E27" s="60"/>
      <c r="F27" s="60"/>
      <c r="G27" s="60"/>
      <c r="H27" s="60"/>
      <c r="I27" s="60"/>
      <c r="J27" s="60"/>
      <c r="K27" s="60"/>
      <c r="L27" s="60"/>
      <c r="M27" s="60"/>
      <c r="N27" s="60">
        <v>0.17929999999999999</v>
      </c>
      <c r="O27" s="60">
        <v>0.2049</v>
      </c>
      <c r="P27" s="60">
        <v>0.1797</v>
      </c>
      <c r="Q27" s="60">
        <v>0.2039</v>
      </c>
      <c r="R27" s="60">
        <v>0.20449999999999999</v>
      </c>
      <c r="S27" s="22">
        <v>0.2064</v>
      </c>
      <c r="T27" s="22">
        <v>0.19220000000000001</v>
      </c>
      <c r="U27" s="22">
        <v>0.2316</v>
      </c>
      <c r="V27" s="22">
        <v>0.2243</v>
      </c>
      <c r="W27" s="22">
        <v>0.153</v>
      </c>
      <c r="X27" s="22">
        <v>0.13603525682000003</v>
      </c>
      <c r="Y27" s="22">
        <v>9.64E-2</v>
      </c>
      <c r="Z27" s="22">
        <v>6.25E-2</v>
      </c>
      <c r="AA27" s="22">
        <v>2.3599999999999999E-2</v>
      </c>
      <c r="AB27" s="22">
        <v>1.41E-2</v>
      </c>
      <c r="AC27" s="22">
        <v>-2.87E-2</v>
      </c>
      <c r="AD27" s="22">
        <v>-3.5000000000000003E-2</v>
      </c>
      <c r="AE27" s="22">
        <v>-9.6100000000000005E-2</v>
      </c>
      <c r="AF27" s="22">
        <v>-0.106</v>
      </c>
      <c r="AG27" s="22">
        <v>-0.13930000000000001</v>
      </c>
      <c r="AH27" s="22">
        <v>-0.111</v>
      </c>
      <c r="AI27" s="22">
        <v>-7.2499999999999995E-2</v>
      </c>
      <c r="AJ27" s="22">
        <v>-4.4200000000000003E-2</v>
      </c>
      <c r="AK27" s="22">
        <v>-1.34E-2</v>
      </c>
      <c r="AL27" s="22">
        <v>-6.1800000000000001E-2</v>
      </c>
      <c r="AM27" s="22">
        <v>4.4699999999999997E-2</v>
      </c>
      <c r="AN27" s="22">
        <v>5.1799999999999999E-2</v>
      </c>
      <c r="AO27" s="22">
        <v>4.58E-2</v>
      </c>
      <c r="AP27" s="22">
        <v>4.9399999999999999E-2</v>
      </c>
      <c r="AQ27" s="22">
        <v>0.1636</v>
      </c>
      <c r="AR27" s="22">
        <v>0.16389999999999999</v>
      </c>
      <c r="AS27" s="22">
        <v>0.2195</v>
      </c>
      <c r="AT27" s="22">
        <v>7.1099999999999997E-2</v>
      </c>
      <c r="AU27" s="22">
        <v>9.5999999999999992E-3</v>
      </c>
      <c r="AV27" s="22">
        <v>-0.20269999999999999</v>
      </c>
      <c r="AW27" s="22">
        <v>-0.1447</v>
      </c>
      <c r="AX27" s="22">
        <v>-9.5899999999999999E-2</v>
      </c>
      <c r="AY27" s="22">
        <v>-0.14219999999999999</v>
      </c>
      <c r="AZ27" s="22">
        <v>-0.14399999999999999</v>
      </c>
      <c r="BA27" s="22">
        <v>-6.6600000000000006E-2</v>
      </c>
      <c r="BB27" s="22">
        <v>-7.9500000000000001E-2</v>
      </c>
      <c r="BC27" s="22">
        <v>-0.11</v>
      </c>
      <c r="BD27" s="22">
        <v>8.8000000000000005E-3</v>
      </c>
      <c r="BE27" s="22">
        <v>4.0399999999999998E-2</v>
      </c>
      <c r="BF27" s="22">
        <v>9.7600000000000006E-2</v>
      </c>
      <c r="BG27" s="22">
        <v>0.18870000000000001</v>
      </c>
      <c r="BH27" s="22">
        <v>0.51929999999999998</v>
      </c>
      <c r="BI27" s="22">
        <v>0.4098</v>
      </c>
      <c r="BJ27" s="22">
        <v>0.43330000000000002</v>
      </c>
      <c r="BK27" s="22">
        <v>0.42320000000000002</v>
      </c>
      <c r="BL27" s="22">
        <v>0.38700000000000001</v>
      </c>
      <c r="BM27" s="22">
        <v>0.34849999999999998</v>
      </c>
      <c r="BN27" s="22">
        <v>0.29509999999999997</v>
      </c>
      <c r="BO27" s="22">
        <v>0.34460000000000002</v>
      </c>
      <c r="BP27" s="22">
        <v>0.13300000000000001</v>
      </c>
      <c r="BQ27" s="22">
        <v>0.1004</v>
      </c>
      <c r="BR27" s="22">
        <v>0.10979999999999999</v>
      </c>
      <c r="BS27" s="22">
        <v>8.7800000000000003E-2</v>
      </c>
      <c r="BT27" s="22">
        <v>5.8299999999999998E-2</v>
      </c>
      <c r="BU27" s="22">
        <v>1.01E-2</v>
      </c>
      <c r="BV27" s="22">
        <v>9.1000000000000004E-3</v>
      </c>
      <c r="BW27" s="22">
        <v>-6.6799999999999998E-2</v>
      </c>
      <c r="BX27" s="22">
        <v>-2.3900000000000001E-2</v>
      </c>
      <c r="BY27" s="22">
        <v>-6.4299999999999996E-2</v>
      </c>
      <c r="BZ27" s="22">
        <v>-8.3500000000000005E-2</v>
      </c>
      <c r="CA27" s="22">
        <v>-0.1263</v>
      </c>
      <c r="CB27" s="22">
        <v>6.6E-3</v>
      </c>
      <c r="CC27" s="22">
        <v>-7.1000000000000004E-3</v>
      </c>
      <c r="CD27" s="22">
        <v>5.3699999999999998E-2</v>
      </c>
      <c r="CE27" s="22">
        <v>2.5000000000000001E-3</v>
      </c>
      <c r="CF27" s="22">
        <v>1.7899999999999999E-2</v>
      </c>
      <c r="CG27" s="22">
        <v>6.2300000000000001E-2</v>
      </c>
      <c r="CH27" s="22">
        <v>1.7899999999999999E-2</v>
      </c>
      <c r="CI27" s="22">
        <v>0.1226</v>
      </c>
      <c r="CJ27" s="22">
        <v>0.15229999999999999</v>
      </c>
      <c r="CK27" s="22">
        <v>0.11890000000000001</v>
      </c>
      <c r="CL27" s="22">
        <v>0.1835</v>
      </c>
      <c r="CM27" s="22">
        <v>0.12379999999999999</v>
      </c>
      <c r="CN27" s="22">
        <v>9.3399999999999997E-2</v>
      </c>
      <c r="CO27" s="22">
        <v>0.1333</v>
      </c>
      <c r="CP27" s="22">
        <v>1.7899999999999999E-2</v>
      </c>
      <c r="CQ27" s="22">
        <v>9.1700000000000004E-2</v>
      </c>
      <c r="CR27" s="22">
        <v>9.2799999999999994E-2</v>
      </c>
      <c r="CS27" s="22">
        <v>8.3799999999999999E-2</v>
      </c>
      <c r="CT27" s="22">
        <v>7.9500000000000001E-2</v>
      </c>
      <c r="CU27" s="22">
        <v>2.2599999999999999E-2</v>
      </c>
      <c r="CV27" s="196">
        <v>-1.7100000000000001E-2</v>
      </c>
      <c r="CW27" s="196">
        <v>4.2700000000000002E-2</v>
      </c>
      <c r="CX27" s="196">
        <v>9.7199999999999995E-2</v>
      </c>
      <c r="CY27" s="196">
        <v>0.1263</v>
      </c>
      <c r="CZ27" s="196">
        <v>4.4400000000000002E-2</v>
      </c>
      <c r="DA27" s="196">
        <v>-3.3399999999999999E-2</v>
      </c>
      <c r="DB27" s="196">
        <v>1.7899999999999999E-2</v>
      </c>
      <c r="DC27" s="196">
        <v>-1.6999999999999999E-3</v>
      </c>
      <c r="DD27" s="196">
        <v>2.2000000000000001E-3</v>
      </c>
      <c r="DE27" s="196">
        <v>4.4999999999999998E-2</v>
      </c>
      <c r="DF27" s="196">
        <v>0.13059999999999999</v>
      </c>
      <c r="DG27" s="196">
        <v>0.1956</v>
      </c>
      <c r="DH27" s="196">
        <v>0.2147</v>
      </c>
      <c r="DI27" s="196">
        <v>0.23649999999999999</v>
      </c>
      <c r="DJ27" s="196">
        <v>0.21870000000000001</v>
      </c>
      <c r="DK27" s="196">
        <v>0.26950000000000002</v>
      </c>
      <c r="DL27" s="196">
        <v>0.3155</v>
      </c>
      <c r="DM27" s="196">
        <v>0.37769999999999998</v>
      </c>
      <c r="DN27" s="196">
        <v>0.48809999999999998</v>
      </c>
      <c r="DO27" s="196">
        <v>0.55459999999999998</v>
      </c>
      <c r="DP27" s="196">
        <v>0.35220000000000001</v>
      </c>
      <c r="DQ27" s="196">
        <v>0.39179999999999998</v>
      </c>
      <c r="DR27" s="196">
        <v>0.30880000000000002</v>
      </c>
      <c r="DS27" s="196">
        <v>0.2064</v>
      </c>
      <c r="EI27" s="25"/>
      <c r="EJ27" s="25"/>
      <c r="EK27" s="25"/>
      <c r="EL27" s="25"/>
      <c r="EM27" s="25"/>
      <c r="EN27" s="25"/>
      <c r="EO27" s="25"/>
      <c r="EP27" s="25"/>
      <c r="EQ27" s="25"/>
      <c r="ER27" s="25"/>
      <c r="ES27" s="25"/>
      <c r="ET27" s="25"/>
      <c r="EU27" s="25"/>
    </row>
    <row r="28" spans="1:151" x14ac:dyDescent="0.2">
      <c r="A28" s="1" t="s">
        <v>104</v>
      </c>
      <c r="C28" s="60"/>
      <c r="D28" s="22"/>
      <c r="E28" s="60"/>
      <c r="F28" s="60"/>
      <c r="G28" s="60"/>
      <c r="H28" s="60"/>
      <c r="I28" s="60"/>
      <c r="J28" s="60"/>
      <c r="K28" s="60"/>
      <c r="L28" s="60"/>
      <c r="M28" s="60"/>
      <c r="N28" s="60"/>
      <c r="O28" s="60"/>
      <c r="P28" s="60"/>
      <c r="Q28" s="60"/>
      <c r="R28" s="60"/>
      <c r="S28" s="22"/>
      <c r="T28" s="22"/>
      <c r="U28" s="22"/>
      <c r="V28" s="22"/>
      <c r="W28" s="22"/>
      <c r="X28" s="22"/>
      <c r="Y28" s="22"/>
      <c r="Z28" s="22"/>
      <c r="AA28" s="22"/>
      <c r="AB28" s="22"/>
      <c r="AC28" s="22"/>
      <c r="AD28" s="22"/>
      <c r="AE28" s="22"/>
      <c r="AF28" s="22"/>
      <c r="AG28" s="22"/>
      <c r="AH28" s="22"/>
      <c r="AI28" s="22"/>
      <c r="AJ28" s="22"/>
      <c r="AK28" s="22"/>
      <c r="AL28" s="22">
        <v>5.5399999999999998E-2</v>
      </c>
      <c r="AM28" s="22">
        <v>8.8200000000000001E-2</v>
      </c>
      <c r="AN28" s="22">
        <v>7.9600000000000004E-2</v>
      </c>
      <c r="AO28" s="22">
        <v>6.9400000000000003E-2</v>
      </c>
      <c r="AP28" s="22">
        <v>6.8500000000000005E-2</v>
      </c>
      <c r="AQ28" s="22">
        <v>8.2600000000000007E-2</v>
      </c>
      <c r="AR28" s="22">
        <v>7.4499999999999997E-2</v>
      </c>
      <c r="AS28" s="22">
        <v>8.9300000000000004E-2</v>
      </c>
      <c r="AT28" s="22">
        <v>5.2499999999999998E-2</v>
      </c>
      <c r="AU28" s="22">
        <v>2.5899999999999999E-2</v>
      </c>
      <c r="AV28" s="22">
        <v>-4.6899999999999997E-2</v>
      </c>
      <c r="AW28" s="22">
        <v>-2.5600000000000001E-2</v>
      </c>
      <c r="AX28" s="22">
        <v>-3.4099999999999998E-2</v>
      </c>
      <c r="AY28" s="22">
        <v>-2.8400000000000002E-2</v>
      </c>
      <c r="AZ28" s="22">
        <v>-2.9899999999999999E-2</v>
      </c>
      <c r="BA28" s="22">
        <v>-1.7600000000000001E-2</v>
      </c>
      <c r="BB28" s="22">
        <v>-2.3099999999999999E-2</v>
      </c>
      <c r="BC28" s="22">
        <v>-2.18E-2</v>
      </c>
      <c r="BD28" s="22">
        <v>1.6299999999999999E-2</v>
      </c>
      <c r="BE28" s="22">
        <v>2.98E-2</v>
      </c>
      <c r="BF28" s="22">
        <v>1.49E-2</v>
      </c>
      <c r="BG28" s="22">
        <v>3.6400000000000002E-2</v>
      </c>
      <c r="BH28" s="22">
        <v>0.05</v>
      </c>
      <c r="BI28" s="22">
        <v>5.96E-2</v>
      </c>
      <c r="BJ28" s="22">
        <v>6.7299999999999999E-2</v>
      </c>
      <c r="BK28" s="22">
        <v>8.4400000000000003E-2</v>
      </c>
      <c r="BL28" s="22">
        <v>7.6899999999999996E-2</v>
      </c>
      <c r="BM28" s="22">
        <v>9.5899999999999999E-2</v>
      </c>
      <c r="BN28" s="22">
        <v>7.7499999999999999E-2</v>
      </c>
      <c r="BO28" s="22">
        <v>0.1167</v>
      </c>
      <c r="BP28" s="22">
        <v>9.98E-2</v>
      </c>
      <c r="BQ28" s="22">
        <v>0.1176</v>
      </c>
      <c r="BR28" s="22">
        <v>9.2700000000000005E-2</v>
      </c>
      <c r="BS28" s="22">
        <v>9.2899999999999996E-2</v>
      </c>
      <c r="BT28" s="22">
        <v>8.6300000000000002E-2</v>
      </c>
      <c r="BU28" s="22">
        <v>6.7900000000000002E-2</v>
      </c>
      <c r="BV28" s="22">
        <v>9.35E-2</v>
      </c>
      <c r="BW28" s="22">
        <v>4.4400000000000002E-2</v>
      </c>
      <c r="BX28" s="22">
        <v>5.04E-2</v>
      </c>
      <c r="BY28" s="22">
        <v>5.6099999999999997E-2</v>
      </c>
      <c r="BZ28" s="22">
        <v>0.03</v>
      </c>
      <c r="CA28" s="22">
        <v>1.4999999999999999E-2</v>
      </c>
      <c r="CB28" s="22">
        <v>4.7800000000000002E-2</v>
      </c>
      <c r="CC28" s="22">
        <v>4.36E-2</v>
      </c>
      <c r="CD28" s="22">
        <v>8.6800000000000002E-2</v>
      </c>
      <c r="CE28" s="22">
        <v>9.0399999999999994E-2</v>
      </c>
      <c r="CF28" s="22">
        <v>0.17849999999999999</v>
      </c>
      <c r="CG28" s="22">
        <v>0.1479</v>
      </c>
      <c r="CH28" s="22">
        <v>0.1376</v>
      </c>
      <c r="CI28" s="22">
        <v>0.1424</v>
      </c>
      <c r="CJ28" s="22">
        <v>0.1598</v>
      </c>
      <c r="CK28" s="22">
        <v>0.12180000000000001</v>
      </c>
      <c r="CL28" s="22">
        <v>0.12</v>
      </c>
      <c r="CM28" s="22">
        <v>9.7000000000000003E-2</v>
      </c>
      <c r="CN28" s="22">
        <v>7.6300000000000007E-2</v>
      </c>
      <c r="CO28" s="22">
        <v>7.3800000000000004E-2</v>
      </c>
      <c r="CP28" s="22">
        <v>5.9799999999999999E-2</v>
      </c>
      <c r="CQ28" s="22">
        <v>5.9900000000000002E-2</v>
      </c>
      <c r="CR28" s="22">
        <v>5.5899999999999998E-2</v>
      </c>
      <c r="CS28" s="22">
        <v>5.16E-2</v>
      </c>
      <c r="CT28" s="22">
        <v>3.5000000000000003E-2</v>
      </c>
      <c r="CU28" s="22">
        <v>2.3199999999999998E-2</v>
      </c>
      <c r="CV28" s="196">
        <v>3.4000000000000002E-2</v>
      </c>
      <c r="CW28" s="196">
        <v>2.9700000000000001E-2</v>
      </c>
      <c r="CX28" s="196">
        <v>5.9700000000000003E-2</v>
      </c>
      <c r="CY28" s="196">
        <v>3.4099999999999998E-2</v>
      </c>
      <c r="CZ28" s="196">
        <v>4.7500000000000001E-2</v>
      </c>
      <c r="DA28" s="196">
        <v>2.8400000000000002E-2</v>
      </c>
      <c r="DB28" s="196">
        <v>2.9700000000000001E-2</v>
      </c>
      <c r="DC28" s="196">
        <v>0.03</v>
      </c>
      <c r="DD28" s="196">
        <v>3.6900000000000002E-2</v>
      </c>
      <c r="DE28" s="196">
        <v>6.3600000000000004E-2</v>
      </c>
      <c r="DF28" s="196">
        <v>7.4999999999999997E-2</v>
      </c>
      <c r="DG28" s="196">
        <v>0.1113</v>
      </c>
      <c r="DH28" s="196">
        <v>0.11219999999999999</v>
      </c>
      <c r="DI28" s="196">
        <v>0.12989999999999999</v>
      </c>
      <c r="DJ28" s="196">
        <v>0.1653</v>
      </c>
      <c r="DK28" s="196">
        <v>0.17130000000000001</v>
      </c>
      <c r="DL28" s="196">
        <v>0.14530000000000001</v>
      </c>
      <c r="DM28" s="196">
        <v>0.14699999999999999</v>
      </c>
      <c r="DN28" s="196">
        <v>0.15529999999999999</v>
      </c>
      <c r="DO28" s="196">
        <v>0.19220000000000001</v>
      </c>
      <c r="DP28" s="196">
        <v>0.13980000000000001</v>
      </c>
      <c r="DQ28" s="196">
        <v>0.1638</v>
      </c>
      <c r="DR28" s="196">
        <v>0.16900000000000001</v>
      </c>
      <c r="DS28" s="196">
        <v>0.13830000000000001</v>
      </c>
      <c r="EI28" s="25"/>
      <c r="EJ28" s="25"/>
      <c r="EK28" s="25"/>
      <c r="EL28" s="25"/>
      <c r="EM28" s="25"/>
      <c r="EN28" s="25"/>
      <c r="EO28" s="25"/>
      <c r="EP28" s="25"/>
      <c r="EQ28" s="25"/>
      <c r="ER28" s="25"/>
      <c r="ES28" s="25"/>
      <c r="ET28" s="25"/>
      <c r="EU28" s="25"/>
    </row>
    <row r="29" spans="1:151" x14ac:dyDescent="0.2">
      <c r="A29" s="1" t="s">
        <v>414</v>
      </c>
      <c r="C29" s="60"/>
      <c r="D29" s="22"/>
      <c r="E29" s="60"/>
      <c r="F29" s="60"/>
      <c r="G29" s="60"/>
      <c r="H29" s="60"/>
      <c r="I29" s="60"/>
      <c r="J29" s="60"/>
      <c r="K29" s="60"/>
      <c r="L29" s="60"/>
      <c r="M29" s="60"/>
      <c r="N29" s="60"/>
      <c r="O29" s="60"/>
      <c r="P29" s="60"/>
      <c r="Q29" s="60"/>
      <c r="R29" s="60"/>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v>8.7800000000000003E-2</v>
      </c>
      <c r="BK29" s="22">
        <v>9.4799999999999995E-2</v>
      </c>
      <c r="BL29" s="22">
        <v>8.3599999999999994E-2</v>
      </c>
      <c r="BM29" s="22">
        <v>9.01E-2</v>
      </c>
      <c r="BN29" s="22">
        <v>7.7799999999999994E-2</v>
      </c>
      <c r="BO29" s="22">
        <v>8.7099999999999997E-2</v>
      </c>
      <c r="BP29" s="22">
        <v>7.2300000000000003E-2</v>
      </c>
      <c r="BQ29" s="22">
        <v>8.1500000000000003E-2</v>
      </c>
      <c r="BR29" s="22">
        <v>7.2700000000000001E-2</v>
      </c>
      <c r="BS29" s="22">
        <v>6.9000000000000006E-2</v>
      </c>
      <c r="BT29" s="22">
        <v>6.8400000000000002E-2</v>
      </c>
      <c r="BU29" s="22">
        <v>5.67E-2</v>
      </c>
      <c r="BV29" s="22">
        <v>5.4399999999999997E-2</v>
      </c>
      <c r="BW29" s="22">
        <v>4.0300000000000002E-2</v>
      </c>
      <c r="BX29" s="22">
        <v>4.3299999999999998E-2</v>
      </c>
      <c r="BY29" s="22">
        <v>3.6499999999999998E-2</v>
      </c>
      <c r="BZ29" s="22">
        <v>2.0500000000000001E-2</v>
      </c>
      <c r="CA29" s="22">
        <v>1.9199999999999998E-2</v>
      </c>
      <c r="CB29" s="22">
        <v>3.6600000000000001E-2</v>
      </c>
      <c r="CC29" s="22">
        <v>3.5900000000000001E-2</v>
      </c>
      <c r="CD29" s="22">
        <v>4.1000000000000002E-2</v>
      </c>
      <c r="CE29" s="22">
        <v>3.95E-2</v>
      </c>
      <c r="CF29" s="22">
        <v>4.5199999999999997E-2</v>
      </c>
      <c r="CG29" s="22">
        <v>0.05</v>
      </c>
      <c r="CH29" s="22">
        <v>4.5400000000000003E-2</v>
      </c>
      <c r="CI29" s="22">
        <v>5.9700000000000003E-2</v>
      </c>
      <c r="CJ29" s="22">
        <v>7.0300000000000001E-2</v>
      </c>
      <c r="CK29" s="22">
        <v>6.6199999999999995E-2</v>
      </c>
      <c r="CL29" s="22">
        <v>6.3E-2</v>
      </c>
      <c r="CM29" s="22">
        <v>6.4600000000000005E-2</v>
      </c>
      <c r="CN29" s="22">
        <v>7.9200000000000007E-2</v>
      </c>
      <c r="CO29" s="22">
        <v>9.4500000000000001E-2</v>
      </c>
      <c r="CP29" s="22">
        <v>6.9500000000000006E-2</v>
      </c>
      <c r="CQ29" s="22">
        <v>7.3999999999999996E-2</v>
      </c>
      <c r="CR29" s="22">
        <v>7.3499999999999996E-2</v>
      </c>
      <c r="CS29" s="22">
        <v>6.9900000000000004E-2</v>
      </c>
      <c r="CT29" s="22">
        <v>7.5200000000000003E-2</v>
      </c>
      <c r="CU29" s="22">
        <v>5.5100000000000003E-2</v>
      </c>
      <c r="CV29" s="196">
        <v>5.5899999999999998E-2</v>
      </c>
      <c r="CW29" s="196">
        <v>6.5600000000000006E-2</v>
      </c>
      <c r="CX29" s="196">
        <v>7.2499999999999995E-2</v>
      </c>
      <c r="CY29" s="196">
        <v>5.7700000000000001E-2</v>
      </c>
      <c r="CZ29" s="196">
        <v>5.6099999999999997E-2</v>
      </c>
      <c r="DA29" s="196">
        <v>4.48E-2</v>
      </c>
      <c r="DB29" s="196">
        <v>5.8700000000000002E-2</v>
      </c>
      <c r="DC29" s="196">
        <v>7.1599999999999997E-2</v>
      </c>
      <c r="DD29" s="196">
        <v>0.12379999999999999</v>
      </c>
      <c r="DE29" s="196">
        <v>0.1137</v>
      </c>
      <c r="DF29" s="196">
        <v>0.12429999999999999</v>
      </c>
      <c r="DG29" s="196">
        <v>0.12759999999999999</v>
      </c>
      <c r="DH29" s="196">
        <v>0.13250000000000001</v>
      </c>
      <c r="DI29" s="196">
        <v>0.1273</v>
      </c>
      <c r="DJ29" s="196">
        <v>0.13439999999999999</v>
      </c>
      <c r="DK29" s="196">
        <v>0.13550000000000001</v>
      </c>
      <c r="DL29" s="196">
        <v>0.1137</v>
      </c>
      <c r="DM29" s="196">
        <v>0.1052</v>
      </c>
      <c r="DN29" s="196">
        <v>0.12509999999999999</v>
      </c>
      <c r="DO29" s="196">
        <v>0.13070000000000001</v>
      </c>
      <c r="DP29" s="196">
        <v>9.7900000000000001E-2</v>
      </c>
      <c r="DQ29" s="196">
        <v>0.1108</v>
      </c>
      <c r="DR29" s="196">
        <v>0.1041</v>
      </c>
      <c r="DS29" s="196">
        <v>9.0899999999999995E-2</v>
      </c>
      <c r="EI29" s="25"/>
      <c r="EJ29" s="25"/>
      <c r="EK29" s="25"/>
      <c r="EL29" s="25"/>
      <c r="EM29" s="25"/>
      <c r="EN29" s="25"/>
      <c r="EO29" s="25"/>
      <c r="EP29" s="25"/>
      <c r="EQ29" s="25"/>
      <c r="ER29" s="25"/>
      <c r="ES29" s="25"/>
      <c r="ET29" s="25"/>
      <c r="EU29" s="25"/>
    </row>
    <row r="30" spans="1:151" x14ac:dyDescent="0.2">
      <c r="A30" s="1" t="s">
        <v>497</v>
      </c>
      <c r="C30" s="60"/>
      <c r="D30" s="22"/>
      <c r="E30" s="60"/>
      <c r="F30" s="60"/>
      <c r="G30" s="60"/>
      <c r="H30" s="60"/>
      <c r="I30" s="60"/>
      <c r="J30" s="60"/>
      <c r="K30" s="60"/>
      <c r="L30" s="60"/>
      <c r="M30" s="60"/>
      <c r="N30" s="60"/>
      <c r="O30" s="60"/>
      <c r="P30" s="60"/>
      <c r="Q30" s="60"/>
      <c r="R30" s="60"/>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v>6.6100000000000006E-2</v>
      </c>
      <c r="CI30" s="22">
        <v>7.3999999999999996E-2</v>
      </c>
      <c r="CJ30" s="22">
        <v>7.6999999999999999E-2</v>
      </c>
      <c r="CK30" s="22">
        <v>7.0499999999999993E-2</v>
      </c>
      <c r="CL30" s="22">
        <v>6.7299999999999999E-2</v>
      </c>
      <c r="CM30" s="22">
        <v>5.8700000000000002E-2</v>
      </c>
      <c r="CN30" s="22">
        <v>6.5600000000000006E-2</v>
      </c>
      <c r="CO30" s="22">
        <v>7.5600000000000001E-2</v>
      </c>
      <c r="CP30" s="22">
        <v>6.2E-2</v>
      </c>
      <c r="CQ30" s="22">
        <v>6.2399999999999997E-2</v>
      </c>
      <c r="CR30" s="22">
        <v>6.4399999999999999E-2</v>
      </c>
      <c r="CS30" s="22">
        <v>6.13E-2</v>
      </c>
      <c r="CT30" s="22">
        <v>5.2699999999999997E-2</v>
      </c>
      <c r="CU30" s="22">
        <v>4.9099999999999998E-2</v>
      </c>
      <c r="CV30" s="196">
        <v>4.9200000000000001E-2</v>
      </c>
      <c r="CW30" s="196">
        <v>4.8800000000000003E-2</v>
      </c>
      <c r="CX30" s="196">
        <v>5.3100000000000001E-2</v>
      </c>
      <c r="CY30" s="196">
        <v>4.8399999999999999E-2</v>
      </c>
      <c r="CZ30" s="196">
        <v>4.5699999999999998E-2</v>
      </c>
      <c r="DA30" s="196">
        <v>3.9E-2</v>
      </c>
      <c r="DB30" s="196">
        <v>3.4299999999999997E-2</v>
      </c>
      <c r="DC30" s="196">
        <v>4.0800000000000003E-2</v>
      </c>
      <c r="DD30" s="196">
        <v>4.5499999999999999E-2</v>
      </c>
      <c r="DE30" s="196">
        <v>5.4100000000000002E-2</v>
      </c>
      <c r="DF30" s="196">
        <v>6.2E-2</v>
      </c>
      <c r="DG30" s="196">
        <v>7.2599999999999998E-2</v>
      </c>
      <c r="DH30" s="196">
        <v>7.6700000000000004E-2</v>
      </c>
      <c r="DI30" s="196">
        <v>8.5599999999999996E-2</v>
      </c>
      <c r="DJ30" s="196">
        <v>8.8900000000000007E-2</v>
      </c>
      <c r="DK30" s="196">
        <v>0.10050000000000001</v>
      </c>
      <c r="DL30" s="196">
        <v>0.105</v>
      </c>
      <c r="DM30" s="196">
        <v>0.11119999999999999</v>
      </c>
      <c r="DN30" s="196">
        <v>0.1133</v>
      </c>
      <c r="DO30" s="196">
        <v>0.1205</v>
      </c>
      <c r="DP30" s="196">
        <v>9.8699999999999996E-2</v>
      </c>
      <c r="DQ30" s="196">
        <v>0.1072</v>
      </c>
      <c r="DR30" s="196">
        <v>0.1138</v>
      </c>
      <c r="DS30" s="196">
        <v>9.4899999999999998E-2</v>
      </c>
      <c r="EI30" s="25"/>
      <c r="EJ30" s="25"/>
      <c r="EK30" s="25"/>
      <c r="EL30" s="25"/>
      <c r="EM30" s="25"/>
      <c r="EN30" s="25"/>
      <c r="EO30" s="25"/>
      <c r="EP30" s="25"/>
      <c r="EQ30" s="25"/>
      <c r="ER30" s="25"/>
      <c r="ES30" s="25"/>
      <c r="ET30" s="25"/>
      <c r="EU30" s="25"/>
    </row>
    <row r="31" spans="1:151" x14ac:dyDescent="0.2">
      <c r="A31" s="1" t="s">
        <v>656</v>
      </c>
      <c r="C31" s="60"/>
      <c r="D31" s="22"/>
      <c r="E31" s="60"/>
      <c r="F31" s="60"/>
      <c r="G31" s="60"/>
      <c r="H31" s="60"/>
      <c r="I31" s="60"/>
      <c r="J31" s="60"/>
      <c r="K31" s="60"/>
      <c r="L31" s="60"/>
      <c r="M31" s="60"/>
      <c r="N31" s="60"/>
      <c r="O31" s="60"/>
      <c r="P31" s="60"/>
      <c r="Q31" s="60"/>
      <c r="R31" s="60"/>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196"/>
      <c r="CW31" s="196"/>
      <c r="CX31" s="196"/>
      <c r="CY31" s="196"/>
      <c r="CZ31" s="196"/>
      <c r="DA31" s="196"/>
      <c r="DB31" s="196"/>
      <c r="DC31" s="196"/>
      <c r="DD31" s="196"/>
      <c r="DE31" s="196"/>
      <c r="DF31" s="196"/>
      <c r="DG31" s="196"/>
      <c r="DH31" s="196"/>
      <c r="DI31" s="196"/>
      <c r="DJ31" s="196"/>
      <c r="DK31" s="196"/>
      <c r="DL31" s="196"/>
      <c r="DM31" s="196"/>
      <c r="DN31" s="196"/>
      <c r="DO31" s="196"/>
      <c r="DP31" s="196"/>
      <c r="DQ31"/>
      <c r="DR31" s="196">
        <v>9.5899999999999999E-2</v>
      </c>
      <c r="DS31" s="196">
        <v>9.2899999999999996E-2</v>
      </c>
      <c r="EI31" s="25"/>
      <c r="EJ31" s="25"/>
      <c r="EK31" s="25"/>
      <c r="EL31" s="25"/>
      <c r="EM31" s="25"/>
      <c r="EN31" s="25"/>
      <c r="EO31" s="25"/>
      <c r="EP31" s="25"/>
      <c r="EQ31" s="25"/>
      <c r="ER31" s="25"/>
      <c r="ES31" s="25"/>
      <c r="ET31" s="25"/>
      <c r="EU31" s="25"/>
    </row>
    <row r="32" spans="1:151" x14ac:dyDescent="0.2">
      <c r="A32" s="1" t="s">
        <v>76</v>
      </c>
      <c r="C32" s="60"/>
      <c r="D32" s="22"/>
      <c r="E32" s="60"/>
      <c r="F32" s="60"/>
      <c r="G32" s="60"/>
      <c r="H32" s="60"/>
      <c r="I32" s="60"/>
      <c r="J32" s="60"/>
      <c r="K32" s="60"/>
      <c r="L32" s="60"/>
      <c r="M32" s="60"/>
      <c r="N32" s="60">
        <v>0.17929999999999999</v>
      </c>
      <c r="O32" s="60">
        <v>0.18029999999999999</v>
      </c>
      <c r="P32" s="60">
        <v>0.17380000000000001</v>
      </c>
      <c r="Q32" s="60">
        <v>0.18279999999999999</v>
      </c>
      <c r="R32" s="60">
        <v>0.17710000000000001</v>
      </c>
      <c r="S32" s="22">
        <v>0.16300000000000001</v>
      </c>
      <c r="T32" s="22">
        <v>0.1547</v>
      </c>
      <c r="U32" s="22">
        <v>0.16070000000000001</v>
      </c>
      <c r="V32" s="22">
        <v>0.18129999999999999</v>
      </c>
      <c r="W32" s="22">
        <v>0.15129999999999999</v>
      </c>
      <c r="X32" s="22">
        <v>0.14019999999999999</v>
      </c>
      <c r="Y32" s="22">
        <v>0.125</v>
      </c>
      <c r="Z32" s="22">
        <v>0.11940000000000001</v>
      </c>
      <c r="AA32" s="22">
        <v>0.1023</v>
      </c>
      <c r="AB32" s="22">
        <v>9.7199999999999995E-2</v>
      </c>
      <c r="AC32" s="22">
        <v>8.3699999999999997E-2</v>
      </c>
      <c r="AD32" s="22">
        <v>8.1100000000000005E-2</v>
      </c>
      <c r="AE32" s="22">
        <v>4.7899999999999998E-2</v>
      </c>
      <c r="AF32" s="22">
        <v>4.24E-2</v>
      </c>
      <c r="AG32" s="22">
        <v>3.39E-2</v>
      </c>
      <c r="AH32" s="22">
        <v>6.2100000000000002E-2</v>
      </c>
      <c r="AI32" s="22">
        <v>6.4199999999999993E-2</v>
      </c>
      <c r="AJ32" s="22">
        <v>7.1400000000000005E-2</v>
      </c>
      <c r="AK32" s="22">
        <v>7.5399999999999995E-2</v>
      </c>
      <c r="AL32" s="22">
        <v>5.5399999999999998E-2</v>
      </c>
      <c r="AM32" s="22">
        <v>8.3199999999999996E-2</v>
      </c>
      <c r="AN32" s="22">
        <v>8.2600000000000007E-2</v>
      </c>
      <c r="AO32" s="22">
        <v>7.1900000000000006E-2</v>
      </c>
      <c r="AP32" s="22">
        <v>7.1499999999999994E-2</v>
      </c>
      <c r="AQ32" s="22">
        <v>8.0500000000000002E-2</v>
      </c>
      <c r="AR32" s="22">
        <v>7.5800000000000006E-2</v>
      </c>
      <c r="AS32" s="22">
        <v>8.2600000000000007E-2</v>
      </c>
      <c r="AT32" s="22">
        <v>6.4500000000000002E-2</v>
      </c>
      <c r="AU32" s="22">
        <v>4.9299999999999997E-2</v>
      </c>
      <c r="AV32" s="22">
        <v>-8.0999999999999996E-3</v>
      </c>
      <c r="AW32" s="22">
        <v>1.43E-2</v>
      </c>
      <c r="AX32" s="22">
        <v>1.54E-2</v>
      </c>
      <c r="AY32" s="22">
        <v>2.3E-2</v>
      </c>
      <c r="AZ32" s="22">
        <v>2.3300000000000001E-2</v>
      </c>
      <c r="BA32" s="22">
        <v>3.7600000000000001E-2</v>
      </c>
      <c r="BB32" s="22">
        <v>3.4599999999999999E-2</v>
      </c>
      <c r="BC32" s="22">
        <v>3.4099999999999998E-2</v>
      </c>
      <c r="BD32" s="22">
        <v>6.0499999999999998E-2</v>
      </c>
      <c r="BE32" s="22">
        <v>7.3300000000000004E-2</v>
      </c>
      <c r="BF32" s="22">
        <v>7.1499999999999994E-2</v>
      </c>
      <c r="BG32" s="22">
        <v>7.7299999999999994E-2</v>
      </c>
      <c r="BH32" s="22">
        <v>8.3400000000000002E-2</v>
      </c>
      <c r="BI32" s="22">
        <v>8.4599999999999995E-2</v>
      </c>
      <c r="BJ32" s="22">
        <v>8.7800000000000003E-2</v>
      </c>
      <c r="BK32" s="22">
        <v>9.1700000000000004E-2</v>
      </c>
      <c r="BL32" s="22">
        <v>8.5300000000000001E-2</v>
      </c>
      <c r="BM32" s="22">
        <v>9.0700000000000003E-2</v>
      </c>
      <c r="BN32" s="22">
        <v>7.9100000000000004E-2</v>
      </c>
      <c r="BO32" s="22">
        <v>8.5500000000000007E-2</v>
      </c>
      <c r="BP32" s="22">
        <v>7.3300000000000004E-2</v>
      </c>
      <c r="BQ32" s="22">
        <v>7.8100000000000003E-2</v>
      </c>
      <c r="BR32" s="22">
        <v>7.8200000000000006E-2</v>
      </c>
      <c r="BS32" s="22">
        <v>7.9100000000000004E-2</v>
      </c>
      <c r="BT32" s="22">
        <v>7.9000000000000001E-2</v>
      </c>
      <c r="BU32" s="22">
        <v>7.1599999999999997E-2</v>
      </c>
      <c r="BV32" s="22">
        <v>7.4300000000000005E-2</v>
      </c>
      <c r="BW32" s="22">
        <v>6.3899999999999998E-2</v>
      </c>
      <c r="BX32" s="22">
        <v>6.6799999999999998E-2</v>
      </c>
      <c r="BY32" s="22">
        <v>6.4299999999999996E-2</v>
      </c>
      <c r="BZ32" s="22">
        <v>5.16E-2</v>
      </c>
      <c r="CA32" s="22">
        <v>4.9399999999999999E-2</v>
      </c>
      <c r="CB32" s="22">
        <v>6.2799999999999995E-2</v>
      </c>
      <c r="CC32" s="22">
        <v>6.4699999999999994E-2</v>
      </c>
      <c r="CD32" s="22">
        <v>7.4499999999999997E-2</v>
      </c>
      <c r="CE32" s="22">
        <v>6.7400000000000002E-2</v>
      </c>
      <c r="CF32" s="22">
        <v>6.9900000000000004E-2</v>
      </c>
      <c r="CG32" s="22">
        <v>7.0300000000000001E-2</v>
      </c>
      <c r="CH32" s="22">
        <v>6.6100000000000006E-2</v>
      </c>
      <c r="CI32" s="22">
        <v>7.1999999999999995E-2</v>
      </c>
      <c r="CJ32" s="22">
        <v>7.8399999999999997E-2</v>
      </c>
      <c r="CK32" s="22">
        <v>7.17E-2</v>
      </c>
      <c r="CL32" s="22">
        <v>6.8699999999999997E-2</v>
      </c>
      <c r="CM32" s="22">
        <v>5.91E-2</v>
      </c>
      <c r="CN32" s="22">
        <v>6.6799999999999998E-2</v>
      </c>
      <c r="CO32" s="22">
        <v>7.3499999999999996E-2</v>
      </c>
      <c r="CP32" s="22">
        <v>6.6900000000000001E-2</v>
      </c>
      <c r="CQ32" s="22">
        <v>7.0499999999999993E-2</v>
      </c>
      <c r="CR32" s="22">
        <v>7.2800000000000004E-2</v>
      </c>
      <c r="CS32" s="22">
        <v>7.1999999999999995E-2</v>
      </c>
      <c r="CT32" s="22">
        <v>6.7699999999999996E-2</v>
      </c>
      <c r="CU32" s="22">
        <v>6.5799999999999997E-2</v>
      </c>
      <c r="CV32" s="196">
        <v>6.6199999999999995E-2</v>
      </c>
      <c r="CW32" s="196">
        <v>6.8099999999999994E-2</v>
      </c>
      <c r="CX32" s="196">
        <v>7.2099999999999997E-2</v>
      </c>
      <c r="CY32" s="196">
        <v>6.6900000000000001E-2</v>
      </c>
      <c r="CZ32" s="196">
        <v>6.4199999999999993E-2</v>
      </c>
      <c r="DA32" s="196">
        <v>6.0499999999999998E-2</v>
      </c>
      <c r="DB32" s="196">
        <v>6.1199999999999997E-2</v>
      </c>
      <c r="DC32" s="196">
        <v>6.2E-2</v>
      </c>
      <c r="DD32" s="196">
        <v>6.4500000000000002E-2</v>
      </c>
      <c r="DE32" s="196">
        <v>6.8900000000000003E-2</v>
      </c>
      <c r="DF32" s="196">
        <v>7.4499999999999997E-2</v>
      </c>
      <c r="DG32" s="196">
        <v>7.9299999999999995E-2</v>
      </c>
      <c r="DH32" s="196">
        <v>8.1500000000000003E-2</v>
      </c>
      <c r="DI32" s="196">
        <v>8.5099999999999995E-2</v>
      </c>
      <c r="DJ32" s="196">
        <v>8.6900000000000005E-2</v>
      </c>
      <c r="DK32" s="196">
        <v>8.6800000000000002E-2</v>
      </c>
      <c r="DL32" s="196">
        <v>8.8200000000000001E-2</v>
      </c>
      <c r="DM32" s="196">
        <v>8.9800000000000005E-2</v>
      </c>
      <c r="DN32" s="196">
        <v>9.8900000000000002E-2</v>
      </c>
      <c r="DO32" s="196">
        <v>0.1043</v>
      </c>
      <c r="DP32" s="196">
        <v>9.0700000000000003E-2</v>
      </c>
      <c r="DQ32" s="196">
        <v>9.7699999999999995E-2</v>
      </c>
      <c r="DR32" s="196">
        <v>9.5899999999999999E-2</v>
      </c>
      <c r="DS32" s="196">
        <v>9.1300000000000006E-2</v>
      </c>
      <c r="EI32" s="25"/>
      <c r="EJ32" s="25"/>
      <c r="EK32" s="25"/>
      <c r="EL32" s="25"/>
      <c r="EM32" s="25"/>
      <c r="EN32" s="25"/>
      <c r="EO32" s="25"/>
      <c r="EP32" s="25"/>
      <c r="EQ32" s="25"/>
      <c r="ER32" s="25"/>
      <c r="ES32" s="25"/>
      <c r="ET32" s="25"/>
      <c r="EU32" s="25"/>
    </row>
    <row r="33" spans="1:151" x14ac:dyDescent="0.2">
      <c r="A33" s="1" t="s">
        <v>80</v>
      </c>
      <c r="C33" s="22">
        <v>-7.0000000000000001E-3</v>
      </c>
      <c r="D33" s="22">
        <v>2.1999999999999999E-2</v>
      </c>
      <c r="E33" s="22">
        <v>2.5000000000000001E-2</v>
      </c>
      <c r="F33" s="22">
        <v>3.2000000000000001E-2</v>
      </c>
      <c r="G33" s="22">
        <v>2.7E-2</v>
      </c>
      <c r="H33" s="22">
        <v>4.1000000000000002E-2</v>
      </c>
      <c r="I33" s="22">
        <v>2.8500000000000001E-2</v>
      </c>
      <c r="J33" s="22">
        <v>7.9083870799999997E-2</v>
      </c>
      <c r="K33" s="22">
        <v>0.1094520848</v>
      </c>
      <c r="L33" s="22">
        <v>0.11957482279999999</v>
      </c>
      <c r="M33" s="22">
        <v>0.1429</v>
      </c>
      <c r="N33" s="22">
        <v>0.17929999999999999</v>
      </c>
      <c r="O33" s="22">
        <v>0.19650000000000001</v>
      </c>
      <c r="P33" s="22">
        <v>0.2056</v>
      </c>
      <c r="Q33" s="22">
        <v>0.23400000000000001</v>
      </c>
      <c r="R33" s="22">
        <v>0.24310000000000001</v>
      </c>
      <c r="S33" s="22">
        <v>0.23899999999999999</v>
      </c>
      <c r="T33" s="22">
        <v>0.24099999999999999</v>
      </c>
      <c r="U33" s="22">
        <v>0.2666</v>
      </c>
      <c r="V33" s="22">
        <v>0.3211</v>
      </c>
      <c r="W33" s="22">
        <v>0.2792</v>
      </c>
      <c r="X33" s="22">
        <v>0.27187646665999998</v>
      </c>
      <c r="Y33" s="22">
        <v>0.253</v>
      </c>
      <c r="Z33" s="22">
        <v>0.253</v>
      </c>
      <c r="AA33" s="22">
        <v>0.22470000000000001</v>
      </c>
      <c r="AB33" s="22">
        <v>0.22259999999999999</v>
      </c>
      <c r="AC33" s="22">
        <v>0.19850000000000001</v>
      </c>
      <c r="AD33" s="22">
        <v>0.1996</v>
      </c>
      <c r="AE33" s="22">
        <v>0.12</v>
      </c>
      <c r="AF33" s="22">
        <v>0.1095</v>
      </c>
      <c r="AG33" s="22">
        <v>9.0200000000000002E-2</v>
      </c>
      <c r="AH33" s="22">
        <v>0.17449999999999999</v>
      </c>
      <c r="AI33" s="22">
        <v>0.18640000000000001</v>
      </c>
      <c r="AJ33" s="22">
        <v>0.21560000000000001</v>
      </c>
      <c r="AK33" s="22">
        <v>0.23619999999999999</v>
      </c>
      <c r="AL33" s="22">
        <v>0.17560000000000001</v>
      </c>
      <c r="AM33" s="22">
        <v>0.27939999999999998</v>
      </c>
      <c r="AN33" s="22">
        <v>0.28589999999999999</v>
      </c>
      <c r="AO33" s="22">
        <v>0.2535</v>
      </c>
      <c r="AP33" s="22">
        <v>0.25890000000000002</v>
      </c>
      <c r="AQ33" s="22">
        <v>0.30320000000000003</v>
      </c>
      <c r="AR33" s="22">
        <v>0.2913</v>
      </c>
      <c r="AS33" s="22">
        <v>0.32940000000000003</v>
      </c>
      <c r="AT33" s="22">
        <v>0.25800000000000001</v>
      </c>
      <c r="AU33" s="22">
        <v>0.1978</v>
      </c>
      <c r="AV33" s="22">
        <v>-3.0800000000000001E-2</v>
      </c>
      <c r="AW33" s="22">
        <v>5.7299999999999997E-2</v>
      </c>
      <c r="AX33" s="22">
        <v>6.2899999999999998E-2</v>
      </c>
      <c r="AY33" s="22">
        <v>9.74E-2</v>
      </c>
      <c r="AZ33" s="22">
        <v>0.1008</v>
      </c>
      <c r="BA33" s="22">
        <v>0.1699</v>
      </c>
      <c r="BB33" s="22">
        <v>0.1588</v>
      </c>
      <c r="BC33" s="22">
        <v>0.15989999999999999</v>
      </c>
      <c r="BD33" s="22">
        <v>0.30270000000000002</v>
      </c>
      <c r="BE33" s="22">
        <v>0.3831</v>
      </c>
      <c r="BF33" s="22">
        <v>0.38090000000000002</v>
      </c>
      <c r="BG33" s="22">
        <v>0.4239</v>
      </c>
      <c r="BH33" s="22">
        <v>0.47249999999999998</v>
      </c>
      <c r="BI33" s="22">
        <v>0.49059999999999998</v>
      </c>
      <c r="BJ33" s="22">
        <v>0.52339999999999998</v>
      </c>
      <c r="BK33" s="22">
        <v>0.56179999999999997</v>
      </c>
      <c r="BL33" s="22">
        <v>0.52680000000000005</v>
      </c>
      <c r="BM33" s="22">
        <v>0.57769999999999999</v>
      </c>
      <c r="BN33" s="22">
        <v>0.50080000000000002</v>
      </c>
      <c r="BO33" s="22">
        <v>0.55959999999999999</v>
      </c>
      <c r="BP33" s="22">
        <v>0.47589999999999999</v>
      </c>
      <c r="BQ33" s="22">
        <v>0.52200000000000002</v>
      </c>
      <c r="BR33" s="22">
        <v>0.53249999999999997</v>
      </c>
      <c r="BS33" s="22">
        <v>0.54890000000000005</v>
      </c>
      <c r="BT33" s="22">
        <v>0.55830000000000002</v>
      </c>
      <c r="BU33" s="22">
        <v>0.50560000000000005</v>
      </c>
      <c r="BV33" s="22">
        <v>0.53720000000000001</v>
      </c>
      <c r="BW33" s="22">
        <v>0.45750000000000002</v>
      </c>
      <c r="BX33" s="22">
        <v>0.49030000000000001</v>
      </c>
      <c r="BY33" s="22">
        <v>0.4763</v>
      </c>
      <c r="BZ33" s="22">
        <v>0.3755</v>
      </c>
      <c r="CA33" s="22">
        <v>0.36259999999999998</v>
      </c>
      <c r="CB33" s="22">
        <v>0.48570000000000002</v>
      </c>
      <c r="CC33" s="22">
        <v>0.5111</v>
      </c>
      <c r="CD33" s="22">
        <v>0.61480000000000001</v>
      </c>
      <c r="CE33" s="22">
        <v>0.55279999999999996</v>
      </c>
      <c r="CF33" s="22">
        <v>0.58620000000000005</v>
      </c>
      <c r="CG33" s="22">
        <v>0.59930000000000005</v>
      </c>
      <c r="CH33" s="22">
        <v>0.56479999999999997</v>
      </c>
      <c r="CI33" s="22">
        <v>0.63629999999999998</v>
      </c>
      <c r="CJ33" s="22">
        <v>0.71730000000000005</v>
      </c>
      <c r="CK33" s="22">
        <v>0.65180000000000005</v>
      </c>
      <c r="CL33" s="22">
        <v>0.62790000000000001</v>
      </c>
      <c r="CM33" s="22">
        <v>0.53139999999999998</v>
      </c>
      <c r="CN33" s="22">
        <v>0.62439999999999996</v>
      </c>
      <c r="CO33" s="22">
        <v>0.71250000000000002</v>
      </c>
      <c r="CP33" s="22">
        <v>0.64380000000000004</v>
      </c>
      <c r="CQ33" s="22">
        <v>0.69530000000000003</v>
      </c>
      <c r="CR33" s="22">
        <v>0.73340000000000005</v>
      </c>
      <c r="CS33" s="22">
        <v>0.73340000000000005</v>
      </c>
      <c r="CT33" s="22">
        <v>0.68920000000000003</v>
      </c>
      <c r="CU33" s="22">
        <v>0.67320000000000002</v>
      </c>
      <c r="CV33" s="196">
        <v>0.68799999999999994</v>
      </c>
      <c r="CW33" s="196">
        <v>0.72230000000000005</v>
      </c>
      <c r="CX33" s="196">
        <v>0.78620000000000001</v>
      </c>
      <c r="CY33" s="196">
        <v>0.7248</v>
      </c>
      <c r="CZ33" s="196">
        <v>0.69650000000000001</v>
      </c>
      <c r="DA33" s="196">
        <v>0.65529999999999999</v>
      </c>
      <c r="DB33" s="196">
        <v>0.67320000000000002</v>
      </c>
      <c r="DC33" s="196">
        <v>0.69240000000000002</v>
      </c>
      <c r="DD33" s="196">
        <v>0.73709999999999998</v>
      </c>
      <c r="DE33" s="196">
        <v>0.81130000000000002</v>
      </c>
      <c r="DF33" s="196">
        <v>0.90969999999999995</v>
      </c>
      <c r="DG33" s="196">
        <v>1.0004999999999999</v>
      </c>
      <c r="DH33" s="196">
        <v>1.0503</v>
      </c>
      <c r="DI33" s="196">
        <v>1.1295999999999999</v>
      </c>
      <c r="DJ33" s="196">
        <v>1.1769000000000001</v>
      </c>
      <c r="DK33" s="196">
        <v>1.1897</v>
      </c>
      <c r="DL33" s="196">
        <v>1.2318</v>
      </c>
      <c r="DM33" s="196">
        <v>1.2805</v>
      </c>
      <c r="DN33" s="196">
        <v>1.49</v>
      </c>
      <c r="DO33" s="196">
        <v>1.631</v>
      </c>
      <c r="DP33" s="196">
        <v>1.349</v>
      </c>
      <c r="DQ33" s="196">
        <v>1.5208999999999999</v>
      </c>
      <c r="DR33" s="196">
        <v>1.4994000000000001</v>
      </c>
      <c r="DS33" s="196">
        <v>1.4135</v>
      </c>
      <c r="EI33" s="25"/>
      <c r="EJ33" s="25"/>
      <c r="EK33" s="25"/>
      <c r="EL33" s="25"/>
      <c r="EM33" s="25"/>
      <c r="EN33" s="25"/>
      <c r="EO33" s="25"/>
      <c r="EP33" s="25"/>
      <c r="EQ33" s="25"/>
      <c r="ER33" s="25"/>
      <c r="ES33" s="25"/>
      <c r="ET33" s="25"/>
      <c r="EU33" s="25"/>
    </row>
    <row r="34" spans="1:151" x14ac:dyDescent="0.2">
      <c r="AH34" s="8"/>
      <c r="AN34" s="56"/>
      <c r="AO34" s="56"/>
      <c r="AY34"/>
      <c r="AZ34"/>
      <c r="BA34"/>
      <c r="BB34"/>
      <c r="BC34"/>
      <c r="BD34"/>
      <c r="BE34"/>
      <c r="BF34"/>
      <c r="BG34" s="56"/>
      <c r="EI34" s="25"/>
      <c r="EJ34" s="25"/>
      <c r="EK34" s="25"/>
      <c r="EL34" s="25"/>
      <c r="EM34" s="25"/>
      <c r="EN34" s="25"/>
      <c r="EO34" s="25"/>
      <c r="EP34" s="25"/>
      <c r="EQ34" s="25"/>
      <c r="ER34" s="25"/>
      <c r="ES34" s="25"/>
      <c r="ET34" s="25"/>
      <c r="EU34" s="25"/>
    </row>
    <row r="35" spans="1:151" s="19" customFormat="1" x14ac:dyDescent="0.2">
      <c r="A35" s="5" t="s">
        <v>567</v>
      </c>
      <c r="B35" s="8">
        <v>42521</v>
      </c>
      <c r="C35" s="8">
        <v>42551</v>
      </c>
      <c r="D35" s="8">
        <v>42582</v>
      </c>
      <c r="E35" s="8">
        <v>42613</v>
      </c>
      <c r="F35" s="8">
        <v>42643</v>
      </c>
      <c r="G35" s="8">
        <v>42674</v>
      </c>
      <c r="H35" s="8">
        <v>42704</v>
      </c>
      <c r="I35" s="8">
        <v>42735</v>
      </c>
      <c r="J35" s="8">
        <v>42766</v>
      </c>
      <c r="K35" s="8">
        <v>42794</v>
      </c>
      <c r="L35" s="8">
        <v>42825</v>
      </c>
      <c r="M35" s="8">
        <v>42855</v>
      </c>
      <c r="N35" s="8">
        <v>42886</v>
      </c>
      <c r="O35" s="8">
        <v>42916</v>
      </c>
      <c r="P35" s="8">
        <v>42947</v>
      </c>
      <c r="Q35" s="8">
        <v>42978</v>
      </c>
      <c r="R35" s="8">
        <v>43008</v>
      </c>
      <c r="S35" s="8">
        <v>43039</v>
      </c>
      <c r="T35" s="8">
        <v>43069</v>
      </c>
      <c r="U35" s="8">
        <v>43100</v>
      </c>
      <c r="V35" s="8">
        <v>43131</v>
      </c>
      <c r="W35" s="8">
        <v>43159</v>
      </c>
      <c r="X35" s="8">
        <v>43190</v>
      </c>
      <c r="Y35" s="8">
        <v>43220</v>
      </c>
      <c r="Z35" s="8">
        <v>43251</v>
      </c>
      <c r="AA35" s="8">
        <v>43281</v>
      </c>
      <c r="AB35" s="8">
        <v>43312</v>
      </c>
      <c r="AC35" s="8">
        <v>43343</v>
      </c>
      <c r="AD35" s="8">
        <v>43373</v>
      </c>
      <c r="AE35" s="8">
        <v>43404</v>
      </c>
      <c r="AF35" s="8">
        <v>43434</v>
      </c>
      <c r="AG35" s="8">
        <v>43465</v>
      </c>
      <c r="AH35" s="8">
        <v>43496</v>
      </c>
      <c r="AI35" s="8">
        <v>43524</v>
      </c>
      <c r="AJ35" s="8">
        <v>43555</v>
      </c>
      <c r="AK35" s="8">
        <v>43585</v>
      </c>
      <c r="AL35" s="8">
        <v>43616</v>
      </c>
      <c r="AM35" s="8">
        <v>43646</v>
      </c>
      <c r="AN35" s="8">
        <v>43677</v>
      </c>
      <c r="AO35" s="8">
        <v>43708</v>
      </c>
      <c r="AP35" s="8">
        <v>43738</v>
      </c>
      <c r="AQ35" s="8">
        <v>43769</v>
      </c>
      <c r="AR35" s="8">
        <v>43799</v>
      </c>
      <c r="AS35" s="8">
        <v>43830</v>
      </c>
      <c r="AT35" s="8">
        <v>43861</v>
      </c>
      <c r="AU35" s="8">
        <v>43890</v>
      </c>
      <c r="AV35" s="8">
        <v>43921</v>
      </c>
      <c r="AW35" s="8">
        <v>43951</v>
      </c>
      <c r="AX35" s="8">
        <v>43982</v>
      </c>
      <c r="AY35" s="8">
        <v>44012</v>
      </c>
      <c r="AZ35" s="8">
        <v>44043</v>
      </c>
      <c r="BA35" s="8">
        <v>44074</v>
      </c>
      <c r="BB35" s="8">
        <v>44104</v>
      </c>
      <c r="BC35" s="8">
        <v>44135</v>
      </c>
      <c r="BD35" s="8">
        <v>44165</v>
      </c>
      <c r="BE35" s="8">
        <v>44196</v>
      </c>
      <c r="BF35" s="8">
        <v>44227</v>
      </c>
      <c r="BG35" s="8">
        <v>44255</v>
      </c>
      <c r="BH35" s="8">
        <v>44286</v>
      </c>
      <c r="BI35" s="8">
        <v>44316</v>
      </c>
      <c r="BJ35" s="8">
        <v>44347</v>
      </c>
      <c r="BK35" s="8">
        <v>44377</v>
      </c>
      <c r="BL35" s="8">
        <v>44408</v>
      </c>
      <c r="BM35" s="8">
        <v>44439</v>
      </c>
      <c r="BN35" s="8">
        <v>44469</v>
      </c>
      <c r="BO35" s="8">
        <v>44500</v>
      </c>
      <c r="BP35" s="8">
        <v>44530</v>
      </c>
      <c r="BQ35" s="8">
        <v>44561</v>
      </c>
      <c r="BR35" s="8">
        <v>44592</v>
      </c>
      <c r="BS35" s="8">
        <v>44620</v>
      </c>
      <c r="BT35" s="8">
        <v>44651</v>
      </c>
      <c r="BU35" s="8">
        <v>44681</v>
      </c>
      <c r="BV35" s="8">
        <v>44712</v>
      </c>
      <c r="BW35" s="8">
        <v>44742</v>
      </c>
      <c r="BX35" s="8">
        <v>44773</v>
      </c>
      <c r="BY35" s="8">
        <v>44804</v>
      </c>
      <c r="BZ35" s="8">
        <v>44834</v>
      </c>
      <c r="CA35" s="8">
        <v>44865</v>
      </c>
      <c r="CB35" s="8">
        <v>44895</v>
      </c>
      <c r="CC35" s="8">
        <v>44926</v>
      </c>
      <c r="CD35" s="8">
        <v>44957</v>
      </c>
      <c r="CE35" s="8">
        <v>44985</v>
      </c>
      <c r="CF35" s="8">
        <v>45016</v>
      </c>
      <c r="CG35" s="8">
        <v>45046</v>
      </c>
      <c r="CH35" s="8">
        <v>45077</v>
      </c>
      <c r="CI35" s="8">
        <v>45107</v>
      </c>
      <c r="CJ35" s="8">
        <v>45138</v>
      </c>
      <c r="CK35" s="8">
        <v>45169</v>
      </c>
      <c r="CL35" s="8">
        <v>45199</v>
      </c>
      <c r="CM35" s="8">
        <v>45230</v>
      </c>
      <c r="CN35" s="8">
        <v>45260</v>
      </c>
      <c r="CO35" s="8">
        <v>45291</v>
      </c>
      <c r="CP35" s="8">
        <v>45322</v>
      </c>
      <c r="CQ35" s="8">
        <v>45351</v>
      </c>
      <c r="CR35" s="8">
        <v>45382</v>
      </c>
      <c r="CS35" s="8">
        <v>45412</v>
      </c>
      <c r="CT35" s="8">
        <v>45443</v>
      </c>
      <c r="CU35" s="8">
        <v>45473</v>
      </c>
      <c r="CV35" s="8">
        <v>45504</v>
      </c>
      <c r="CW35" s="8">
        <v>45535</v>
      </c>
      <c r="CX35" s="8">
        <f>CX19</f>
        <v>45565</v>
      </c>
      <c r="CY35" s="8">
        <f t="shared" ref="CY35:DS35" si="0">CY19</f>
        <v>45596</v>
      </c>
      <c r="CZ35" s="8">
        <f t="shared" si="0"/>
        <v>45626</v>
      </c>
      <c r="DA35" s="8">
        <f t="shared" si="0"/>
        <v>45657</v>
      </c>
      <c r="DB35" s="8">
        <f t="shared" si="0"/>
        <v>45688</v>
      </c>
      <c r="DC35" s="8">
        <f t="shared" si="0"/>
        <v>45716</v>
      </c>
      <c r="DD35" s="8">
        <f t="shared" si="0"/>
        <v>45747</v>
      </c>
      <c r="DE35" s="8">
        <f t="shared" si="0"/>
        <v>45777</v>
      </c>
      <c r="DF35" s="8">
        <f t="shared" si="0"/>
        <v>45808</v>
      </c>
      <c r="DG35" s="8">
        <f t="shared" si="0"/>
        <v>45838</v>
      </c>
      <c r="DH35" s="8">
        <f t="shared" si="0"/>
        <v>45869</v>
      </c>
      <c r="DI35" s="8">
        <f t="shared" si="0"/>
        <v>45900</v>
      </c>
      <c r="DJ35" s="8">
        <f t="shared" si="0"/>
        <v>45930</v>
      </c>
      <c r="DK35" s="8">
        <f t="shared" si="0"/>
        <v>45961</v>
      </c>
      <c r="DL35" s="8">
        <f t="shared" si="0"/>
        <v>45991</v>
      </c>
      <c r="DM35" s="8">
        <f t="shared" si="0"/>
        <v>46022</v>
      </c>
      <c r="DN35" s="8">
        <f t="shared" si="0"/>
        <v>46053</v>
      </c>
      <c r="DO35" s="8">
        <f t="shared" si="0"/>
        <v>46081</v>
      </c>
      <c r="DP35" s="8">
        <f t="shared" si="0"/>
        <v>46112</v>
      </c>
      <c r="DQ35" s="8">
        <f t="shared" si="0"/>
        <v>46142</v>
      </c>
      <c r="DR35" s="8">
        <f t="shared" si="0"/>
        <v>46173</v>
      </c>
      <c r="DS35" s="8">
        <f t="shared" si="0"/>
        <v>46203</v>
      </c>
      <c r="EI35" s="25"/>
      <c r="EJ35" s="25"/>
      <c r="EK35" s="25"/>
      <c r="EL35" s="25"/>
      <c r="EM35" s="25"/>
      <c r="EN35" s="25"/>
      <c r="EO35" s="25"/>
      <c r="EP35" s="25"/>
      <c r="EQ35" s="25"/>
      <c r="ER35" s="25"/>
      <c r="ES35" s="25"/>
      <c r="ET35" s="25"/>
      <c r="EU35" s="25"/>
    </row>
    <row r="36" spans="1:151" x14ac:dyDescent="0.2">
      <c r="A36" s="5"/>
      <c r="C36" s="6"/>
      <c r="D36" s="6"/>
      <c r="E36" s="6"/>
      <c r="F36" s="6"/>
      <c r="G36" s="6"/>
      <c r="H36" s="6"/>
      <c r="I36" s="6"/>
      <c r="J36" s="6"/>
      <c r="K36" s="6"/>
      <c r="L36" s="6"/>
      <c r="M36" s="6"/>
      <c r="N36" s="6"/>
      <c r="O36" s="6"/>
      <c r="P36" s="6"/>
      <c r="Q36" s="6"/>
      <c r="R36" s="6"/>
      <c r="EI36" s="25"/>
      <c r="EJ36" s="25"/>
      <c r="EK36" s="25"/>
      <c r="EL36" s="25"/>
      <c r="EM36" s="25"/>
      <c r="EN36" s="25"/>
      <c r="EO36" s="25"/>
      <c r="EP36" s="25"/>
      <c r="EQ36" s="25"/>
      <c r="ER36" s="25"/>
      <c r="ES36" s="25"/>
      <c r="ET36" s="25"/>
      <c r="EU36" s="25"/>
    </row>
    <row r="37" spans="1:151" x14ac:dyDescent="0.2">
      <c r="A37" s="1" t="s">
        <v>78</v>
      </c>
      <c r="B37" s="20">
        <v>10</v>
      </c>
      <c r="C37" s="20">
        <v>9.93</v>
      </c>
      <c r="D37" s="20">
        <v>10.210000000000001</v>
      </c>
      <c r="E37" s="20">
        <v>10.24</v>
      </c>
      <c r="F37" s="20">
        <v>10.32</v>
      </c>
      <c r="G37" s="20">
        <v>10.26</v>
      </c>
      <c r="H37" s="20">
        <v>10.4</v>
      </c>
      <c r="I37" s="20">
        <v>10.18</v>
      </c>
      <c r="J37" s="20">
        <v>10.67</v>
      </c>
      <c r="K37" s="20">
        <v>10.97</v>
      </c>
      <c r="L37" s="20">
        <v>11.07</v>
      </c>
      <c r="M37" s="20">
        <v>11.3</v>
      </c>
      <c r="N37" s="20">
        <v>11.66</v>
      </c>
      <c r="O37" s="20">
        <v>11.84</v>
      </c>
      <c r="P37" s="20">
        <v>11.92</v>
      </c>
      <c r="Q37" s="20">
        <v>12.2</v>
      </c>
      <c r="R37" s="20">
        <v>12.29</v>
      </c>
      <c r="S37" s="20">
        <v>12.25</v>
      </c>
      <c r="T37" s="20">
        <v>12.27</v>
      </c>
      <c r="U37" s="20">
        <v>12.08</v>
      </c>
      <c r="V37" s="20">
        <v>12.61</v>
      </c>
      <c r="W37" s="20">
        <v>12.21</v>
      </c>
      <c r="X37" s="20">
        <v>12.13</v>
      </c>
      <c r="Y37" s="20">
        <v>11.95</v>
      </c>
      <c r="Z37" s="20">
        <v>11.95</v>
      </c>
      <c r="AA37" s="20">
        <v>11.68</v>
      </c>
      <c r="AB37" s="20">
        <v>11.66</v>
      </c>
      <c r="AC37" s="20">
        <v>11.43</v>
      </c>
      <c r="AD37" s="20">
        <v>11.43</v>
      </c>
      <c r="AE37" s="20">
        <v>10.68</v>
      </c>
      <c r="AF37" s="20">
        <v>10.58</v>
      </c>
      <c r="AG37" s="20">
        <v>10.08</v>
      </c>
      <c r="AH37" s="20">
        <v>10.85</v>
      </c>
      <c r="AI37" s="20">
        <v>10.96</v>
      </c>
      <c r="AJ37" s="20">
        <v>11.23</v>
      </c>
      <c r="AK37" s="20">
        <v>11.41</v>
      </c>
      <c r="AL37" s="20">
        <v>10.85</v>
      </c>
      <c r="AM37" s="20">
        <v>11.82</v>
      </c>
      <c r="AN37" s="20">
        <v>11.88</v>
      </c>
      <c r="AO37" s="20">
        <v>11.58</v>
      </c>
      <c r="AP37" s="20">
        <v>11.62</v>
      </c>
      <c r="AQ37" s="20">
        <v>12.03</v>
      </c>
      <c r="AR37" s="20">
        <v>11.92</v>
      </c>
      <c r="AS37" s="20">
        <v>11.9</v>
      </c>
      <c r="AT37" s="20">
        <v>11.27</v>
      </c>
      <c r="AU37" s="20">
        <v>10.72</v>
      </c>
      <c r="AV37" s="20">
        <v>8.68</v>
      </c>
      <c r="AW37" s="20">
        <v>9.4600000000000009</v>
      </c>
      <c r="AX37" s="20">
        <v>9.52</v>
      </c>
      <c r="AY37" s="20">
        <v>9.82</v>
      </c>
      <c r="AZ37" s="20">
        <v>9.86</v>
      </c>
      <c r="BA37" s="20">
        <v>10.46</v>
      </c>
      <c r="BB37" s="20">
        <v>10.37</v>
      </c>
      <c r="BC37" s="20">
        <v>10.38</v>
      </c>
      <c r="BD37" s="20">
        <v>11.65</v>
      </c>
      <c r="BE37" s="20">
        <v>12.21</v>
      </c>
      <c r="BF37" s="20">
        <v>12.19</v>
      </c>
      <c r="BG37" s="20">
        <v>12.56</v>
      </c>
      <c r="BH37" s="20">
        <v>13</v>
      </c>
      <c r="BI37" s="20">
        <v>13.16</v>
      </c>
      <c r="BJ37" s="20">
        <v>13.44</v>
      </c>
      <c r="BK37" s="20">
        <v>13.78</v>
      </c>
      <c r="BL37" s="20">
        <v>13.47</v>
      </c>
      <c r="BM37" s="20">
        <v>13.92</v>
      </c>
      <c r="BN37" s="20">
        <v>13.24</v>
      </c>
      <c r="BO37" s="20">
        <v>13.75</v>
      </c>
      <c r="BP37" s="20">
        <v>13.01</v>
      </c>
      <c r="BQ37" s="20">
        <v>12.96</v>
      </c>
      <c r="BR37" s="20">
        <v>13.05</v>
      </c>
      <c r="BS37" s="20">
        <v>13.19</v>
      </c>
      <c r="BT37" s="20">
        <v>13.27</v>
      </c>
      <c r="BU37" s="20">
        <v>12.82</v>
      </c>
      <c r="BV37" s="20">
        <v>13.09</v>
      </c>
      <c r="BW37" s="20">
        <v>12.41</v>
      </c>
      <c r="BX37" s="20">
        <v>12.68</v>
      </c>
      <c r="BY37" s="20">
        <v>12.56</v>
      </c>
      <c r="BZ37" s="20">
        <v>11.71</v>
      </c>
      <c r="CA37" s="20">
        <v>11.6</v>
      </c>
      <c r="CB37" s="20">
        <v>12.64</v>
      </c>
      <c r="CC37" s="20">
        <v>12.64</v>
      </c>
      <c r="CD37" s="20">
        <v>13.51</v>
      </c>
      <c r="CE37" s="20">
        <v>12.99</v>
      </c>
      <c r="CF37" s="20">
        <v>13.27</v>
      </c>
      <c r="CG37" s="20">
        <v>13.38</v>
      </c>
      <c r="CH37" s="20">
        <v>13.09</v>
      </c>
      <c r="CI37" s="20">
        <v>13.68</v>
      </c>
      <c r="CJ37" s="20">
        <v>14.36</v>
      </c>
      <c r="CK37" s="20">
        <v>13.81</v>
      </c>
      <c r="CL37" s="20">
        <v>13.62</v>
      </c>
      <c r="CM37" s="20">
        <v>12.8</v>
      </c>
      <c r="CN37" s="20">
        <v>13.58</v>
      </c>
      <c r="CO37" s="20">
        <v>13.91</v>
      </c>
      <c r="CP37" s="20">
        <v>13.35</v>
      </c>
      <c r="CQ37" s="20">
        <v>13.76</v>
      </c>
      <c r="CR37" s="20">
        <v>14.07</v>
      </c>
      <c r="CS37" s="20">
        <v>14.07</v>
      </c>
      <c r="CT37" s="20">
        <v>13.71</v>
      </c>
      <c r="CU37" s="20">
        <v>13.58</v>
      </c>
      <c r="CV37" s="195">
        <v>13.7</v>
      </c>
      <c r="CW37" s="195">
        <v>13.98</v>
      </c>
      <c r="CX37" s="195">
        <v>14.49</v>
      </c>
      <c r="CY37" s="195">
        <v>13.99</v>
      </c>
      <c r="CZ37" s="195">
        <v>13.77</v>
      </c>
      <c r="DA37" s="195">
        <v>12.91</v>
      </c>
      <c r="DB37" s="195">
        <v>13.04</v>
      </c>
      <c r="DC37" s="195">
        <v>13.19</v>
      </c>
      <c r="DD37" s="195">
        <v>13.54</v>
      </c>
      <c r="DE37" s="195">
        <v>14.11</v>
      </c>
      <c r="DF37" s="195">
        <v>14.88</v>
      </c>
      <c r="DG37" s="195">
        <v>15.58</v>
      </c>
      <c r="DH37" s="195">
        <v>15.97</v>
      </c>
      <c r="DI37" s="195">
        <v>16.579999999999998</v>
      </c>
      <c r="DJ37" s="195">
        <v>16.95</v>
      </c>
      <c r="DK37" s="195">
        <v>17.05</v>
      </c>
      <c r="DL37" s="195">
        <v>17.38</v>
      </c>
      <c r="DM37" s="195">
        <v>16.899999999999999</v>
      </c>
      <c r="DN37" s="195">
        <v>18.45</v>
      </c>
      <c r="DO37" s="195">
        <v>19.5</v>
      </c>
      <c r="DP37" s="195">
        <v>17.41</v>
      </c>
      <c r="DQ37" s="195">
        <v>18.68</v>
      </c>
      <c r="DR37" s="195">
        <v>18.52</v>
      </c>
      <c r="DS37" s="195">
        <v>17.88</v>
      </c>
      <c r="EI37" s="25"/>
      <c r="EJ37" s="25"/>
      <c r="EK37" s="25"/>
      <c r="EL37" s="25"/>
      <c r="EM37" s="25"/>
      <c r="EN37" s="25"/>
      <c r="EO37" s="25"/>
      <c r="EP37" s="25"/>
      <c r="EQ37" s="25"/>
      <c r="ER37" s="25"/>
      <c r="ES37" s="25"/>
      <c r="ET37" s="25"/>
      <c r="EU37" s="25"/>
    </row>
    <row r="38" spans="1:151" x14ac:dyDescent="0.2">
      <c r="A38" s="1" t="s">
        <v>79</v>
      </c>
      <c r="C38" s="21"/>
      <c r="E38" s="21"/>
      <c r="F38" s="21"/>
      <c r="G38" s="34"/>
      <c r="H38" s="21"/>
      <c r="I38" s="34">
        <v>0.10353</v>
      </c>
      <c r="J38" s="21"/>
      <c r="K38" s="21"/>
      <c r="L38" s="21"/>
      <c r="M38" s="21"/>
      <c r="N38" s="21"/>
      <c r="O38" s="21"/>
      <c r="P38" s="21"/>
      <c r="Q38" s="21"/>
      <c r="R38" s="21"/>
      <c r="S38" s="34"/>
      <c r="T38" s="34"/>
      <c r="U38" s="34">
        <v>0.42301</v>
      </c>
      <c r="V38" s="34"/>
      <c r="W38" s="34"/>
      <c r="X38" s="34"/>
      <c r="Y38" s="34"/>
      <c r="Z38" s="34"/>
      <c r="AA38" s="34"/>
      <c r="AB38" s="34"/>
      <c r="AC38" s="34"/>
      <c r="AD38" s="34"/>
      <c r="AE38" s="34"/>
      <c r="AF38" s="34"/>
      <c r="AG38" s="34">
        <v>0.32555000000000001</v>
      </c>
      <c r="AH38" s="34"/>
      <c r="AI38" s="34"/>
      <c r="AJ38" s="34"/>
      <c r="AK38" s="34"/>
      <c r="AL38" s="34"/>
      <c r="AM38" s="34"/>
      <c r="AN38" s="34"/>
      <c r="AQ38" s="34"/>
      <c r="AR38" s="34"/>
      <c r="AS38" s="34">
        <v>0.35909000000000002</v>
      </c>
      <c r="AT38" s="34"/>
      <c r="AU38" s="34"/>
      <c r="AV38" s="34"/>
      <c r="AW38" s="34"/>
      <c r="AX38" s="34"/>
      <c r="AY38" s="34"/>
      <c r="AZ38" s="34"/>
      <c r="BA38" s="34"/>
      <c r="BB38" s="34"/>
      <c r="BC38" s="34"/>
      <c r="BD38" s="34"/>
      <c r="BE38" s="34">
        <v>0.15969</v>
      </c>
      <c r="BF38" s="34"/>
      <c r="BG38" s="34"/>
      <c r="BH38" s="34"/>
      <c r="BI38" s="34"/>
      <c r="BJ38" s="34"/>
      <c r="BK38" s="34"/>
      <c r="BL38" s="34"/>
      <c r="BM38" s="34"/>
      <c r="BN38" s="34"/>
      <c r="BO38" s="34"/>
      <c r="BP38" s="34"/>
      <c r="BQ38" s="34">
        <v>0.45456000000000002</v>
      </c>
      <c r="CC38" s="34">
        <v>0.20943000000000001</v>
      </c>
      <c r="CO38" s="34">
        <v>0.40022000000000002</v>
      </c>
      <c r="CZ38"/>
      <c r="DA38" s="34">
        <v>0.53883999999999999</v>
      </c>
      <c r="DB38"/>
      <c r="DC38"/>
      <c r="DD38"/>
      <c r="DE38"/>
      <c r="DF38"/>
      <c r="DG38"/>
      <c r="DH38"/>
      <c r="DI38"/>
      <c r="DJ38"/>
      <c r="DK38"/>
      <c r="DL38"/>
      <c r="DM38" s="34">
        <v>0.84572000000000003</v>
      </c>
      <c r="DN38"/>
      <c r="DO38"/>
      <c r="DP38"/>
      <c r="DQ38"/>
      <c r="DR38"/>
      <c r="DS38"/>
      <c r="EI38" s="25"/>
      <c r="EJ38" s="25"/>
      <c r="EK38" s="25"/>
      <c r="EL38" s="25"/>
      <c r="EM38" s="25"/>
      <c r="EN38" s="25"/>
      <c r="EO38" s="25"/>
      <c r="EP38" s="25"/>
      <c r="EQ38" s="25"/>
      <c r="ER38" s="25"/>
      <c r="ES38" s="25"/>
      <c r="ET38" s="25"/>
      <c r="EU38" s="25"/>
    </row>
    <row r="39" spans="1:151" x14ac:dyDescent="0.2">
      <c r="DB39"/>
      <c r="DC39"/>
      <c r="DD39"/>
      <c r="DE39"/>
      <c r="DF39"/>
      <c r="DG39"/>
      <c r="DH39"/>
      <c r="DI39"/>
      <c r="DJ39"/>
      <c r="DK39"/>
      <c r="DL39"/>
      <c r="DM39"/>
      <c r="DN39"/>
      <c r="DO39"/>
      <c r="DP39"/>
      <c r="DQ39"/>
      <c r="DR39"/>
      <c r="DS39"/>
      <c r="EI39" s="25"/>
      <c r="EJ39" s="25"/>
      <c r="EK39" s="25"/>
      <c r="EL39" s="25"/>
      <c r="EM39" s="25"/>
      <c r="EN39" s="25"/>
      <c r="EO39" s="25"/>
      <c r="EP39" s="25"/>
      <c r="EQ39" s="25"/>
      <c r="ER39" s="25"/>
      <c r="ES39" s="25"/>
      <c r="ET39" s="25"/>
      <c r="EU39" s="25"/>
    </row>
    <row r="40" spans="1:151" x14ac:dyDescent="0.2">
      <c r="A40" s="1" t="s">
        <v>83</v>
      </c>
      <c r="C40" s="22"/>
      <c r="D40" s="22"/>
      <c r="E40" s="22"/>
      <c r="F40" s="22"/>
      <c r="G40" s="22"/>
      <c r="H40" s="22"/>
      <c r="I40" s="22"/>
      <c r="J40" s="22">
        <v>4.8133594090000009E-2</v>
      </c>
      <c r="K40" s="22">
        <v>7.7603142190000002E-2</v>
      </c>
      <c r="L40" s="22">
        <v>8.7426324890000004E-2</v>
      </c>
      <c r="M40" s="22">
        <v>0.11</v>
      </c>
      <c r="N40" s="22">
        <v>0.1454</v>
      </c>
      <c r="O40" s="22">
        <v>0.16309999999999999</v>
      </c>
      <c r="P40" s="22">
        <v>0.1709</v>
      </c>
      <c r="Q40" s="22">
        <v>0.19839999999999999</v>
      </c>
      <c r="R40" s="22">
        <v>0.20730000000000001</v>
      </c>
      <c r="S40" s="22">
        <v>0.20330000000000001</v>
      </c>
      <c r="T40" s="22">
        <v>0.20530000000000001</v>
      </c>
      <c r="U40" s="22">
        <v>0.22919999999999999</v>
      </c>
      <c r="V40" s="22">
        <v>4.3900000000000002E-2</v>
      </c>
      <c r="W40" s="22">
        <v>1.0800000000000001E-2</v>
      </c>
      <c r="X40" s="22">
        <v>4.1390734100000002E-3</v>
      </c>
      <c r="Y40" s="22">
        <v>-1.0800000000000001E-2</v>
      </c>
      <c r="Z40" s="22">
        <v>-1.0800000000000001E-2</v>
      </c>
      <c r="AA40" s="22">
        <v>-3.3099999999999997E-2</v>
      </c>
      <c r="AB40" s="22">
        <v>-3.4799999999999998E-2</v>
      </c>
      <c r="AC40" s="22">
        <v>-5.3800000000000001E-2</v>
      </c>
      <c r="AD40" s="22">
        <v>-5.3800000000000001E-2</v>
      </c>
      <c r="AE40" s="22">
        <v>-0.1159</v>
      </c>
      <c r="AF40" s="22">
        <v>-0.1242</v>
      </c>
      <c r="AG40" s="22">
        <v>-0.13919999999999999</v>
      </c>
      <c r="AH40" s="22">
        <v>7.6399999999999996E-2</v>
      </c>
      <c r="AI40" s="22">
        <v>8.7300000000000003E-2</v>
      </c>
      <c r="AJ40" s="22">
        <v>0.11409999999999999</v>
      </c>
      <c r="AK40" s="22">
        <v>0.13189999999999999</v>
      </c>
      <c r="AL40" s="22">
        <v>7.6399999999999996E-2</v>
      </c>
      <c r="AM40" s="22">
        <v>0.1726</v>
      </c>
      <c r="AN40" s="22">
        <v>0.17860000000000001</v>
      </c>
      <c r="AO40" s="22">
        <v>0.14879999999999999</v>
      </c>
      <c r="AP40" s="22">
        <v>0.15279999999999999</v>
      </c>
      <c r="AQ40" s="22">
        <v>0.19350000000000001</v>
      </c>
      <c r="AR40" s="22">
        <v>0.1825</v>
      </c>
      <c r="AS40" s="22">
        <v>0.21690000000000001</v>
      </c>
      <c r="AT40" s="22">
        <v>-5.2900000000000003E-2</v>
      </c>
      <c r="AU40" s="22">
        <v>-9.9199999999999997E-2</v>
      </c>
      <c r="AV40" s="22">
        <v>-0.27060000000000001</v>
      </c>
      <c r="AW40" s="22">
        <v>-0.20499999999999999</v>
      </c>
      <c r="AX40" s="22">
        <v>-0.2</v>
      </c>
      <c r="AY40" s="22">
        <v>-0.17480000000000001</v>
      </c>
      <c r="AZ40" s="22">
        <v>-0.1714</v>
      </c>
      <c r="BA40" s="22">
        <v>-0.121</v>
      </c>
      <c r="BB40" s="22">
        <v>-0.12859999999999999</v>
      </c>
      <c r="BC40" s="22">
        <v>-0.12770000000000001</v>
      </c>
      <c r="BD40" s="22">
        <v>-2.1000000000000001E-2</v>
      </c>
      <c r="BE40" s="22">
        <v>3.9699999999999999E-2</v>
      </c>
      <c r="BF40" s="22">
        <v>-1.6000000000000001E-3</v>
      </c>
      <c r="BG40" s="22">
        <v>2.87E-2</v>
      </c>
      <c r="BH40" s="22">
        <v>6.4699999999999994E-2</v>
      </c>
      <c r="BI40" s="22">
        <v>7.7799999999999994E-2</v>
      </c>
      <c r="BJ40" s="22">
        <v>0.1007</v>
      </c>
      <c r="BK40" s="22">
        <v>0.12859999999999999</v>
      </c>
      <c r="BL40" s="22">
        <v>0.1032</v>
      </c>
      <c r="BM40" s="22">
        <v>0.14000000000000001</v>
      </c>
      <c r="BN40" s="22">
        <v>8.4400000000000003E-2</v>
      </c>
      <c r="BO40" s="22">
        <v>0.12609999999999999</v>
      </c>
      <c r="BP40" s="22">
        <v>6.5500000000000003E-2</v>
      </c>
      <c r="BQ40" s="22">
        <v>9.9000000000000005E-2</v>
      </c>
      <c r="BR40" s="22">
        <v>6.8999999999999999E-3</v>
      </c>
      <c r="BS40" s="22">
        <v>1.77E-2</v>
      </c>
      <c r="BT40" s="22">
        <v>2.3900000000000001E-2</v>
      </c>
      <c r="BU40" s="22">
        <v>-1.0800000000000001E-2</v>
      </c>
      <c r="BV40" s="22">
        <v>0.01</v>
      </c>
      <c r="BW40" s="22">
        <v>-4.24E-2</v>
      </c>
      <c r="BX40" s="22">
        <v>-2.1600000000000001E-2</v>
      </c>
      <c r="BY40" s="22">
        <v>-3.09E-2</v>
      </c>
      <c r="BZ40" s="22">
        <v>-9.6500000000000002E-2</v>
      </c>
      <c r="CA40" s="22">
        <v>-0.10489999999999999</v>
      </c>
      <c r="CB40" s="22">
        <v>-2.47E-2</v>
      </c>
      <c r="CC40" s="22">
        <v>-8.3999999999999995E-3</v>
      </c>
      <c r="CD40" s="22">
        <v>6.88E-2</v>
      </c>
      <c r="CE40" s="22">
        <v>2.7699999999999999E-2</v>
      </c>
      <c r="CF40" s="22">
        <v>4.9799999999999997E-2</v>
      </c>
      <c r="CG40" s="22">
        <v>5.8500000000000003E-2</v>
      </c>
      <c r="CH40" s="22">
        <v>3.56E-2</v>
      </c>
      <c r="CI40" s="22">
        <v>8.2299999999999998E-2</v>
      </c>
      <c r="CJ40" s="22">
        <v>0.1361</v>
      </c>
      <c r="CK40" s="22">
        <v>9.2600000000000002E-2</v>
      </c>
      <c r="CL40" s="22">
        <v>7.7499999999999999E-2</v>
      </c>
      <c r="CM40" s="22">
        <v>1.2699999999999999E-2</v>
      </c>
      <c r="CN40" s="22">
        <v>7.4399999999999994E-2</v>
      </c>
      <c r="CO40" s="22">
        <v>0.13300000000000001</v>
      </c>
      <c r="CP40" s="22">
        <v>-4.0300000000000002E-2</v>
      </c>
      <c r="CQ40" s="22">
        <v>-1.0800000000000001E-2</v>
      </c>
      <c r="CR40" s="22">
        <v>1.15E-2</v>
      </c>
      <c r="CS40" s="22">
        <v>1.15E-2</v>
      </c>
      <c r="CT40" s="22">
        <v>-1.44E-2</v>
      </c>
      <c r="CU40" s="22">
        <v>-2.3699999999999999E-2</v>
      </c>
      <c r="CV40" s="196">
        <v>-1.5100000000000001E-2</v>
      </c>
      <c r="CW40" s="196">
        <v>5.0000000000000001E-3</v>
      </c>
      <c r="CX40" s="196">
        <v>4.1700000000000001E-2</v>
      </c>
      <c r="CY40" s="196">
        <v>5.7999999999999996E-3</v>
      </c>
      <c r="CZ40" s="196">
        <v>-1.01E-2</v>
      </c>
      <c r="DA40" s="196">
        <v>-3.4099999999999998E-2</v>
      </c>
      <c r="DB40" s="196">
        <v>1.01E-2</v>
      </c>
      <c r="DC40" s="196">
        <v>2.1700000000000001E-2</v>
      </c>
      <c r="DD40" s="196">
        <v>4.8800000000000003E-2</v>
      </c>
      <c r="DE40" s="196">
        <v>9.2999999999999999E-2</v>
      </c>
      <c r="DF40" s="196">
        <v>0.15260000000000001</v>
      </c>
      <c r="DG40" s="196">
        <v>0.20680000000000001</v>
      </c>
      <c r="DH40" s="196">
        <v>0.23699999999999999</v>
      </c>
      <c r="DI40" s="196">
        <v>0.2843</v>
      </c>
      <c r="DJ40" s="196">
        <v>0.31290000000000001</v>
      </c>
      <c r="DK40" s="196">
        <v>0.32069999999999999</v>
      </c>
      <c r="DL40" s="196">
        <v>0.34620000000000001</v>
      </c>
      <c r="DM40" s="196">
        <v>0.37480000000000002</v>
      </c>
      <c r="DN40" s="196">
        <v>9.1700000000000004E-2</v>
      </c>
      <c r="DO40" s="196">
        <v>0.15379999999999999</v>
      </c>
      <c r="DP40" s="196">
        <v>3.0200000000000001E-2</v>
      </c>
      <c r="DQ40" s="196">
        <v>0.1053</v>
      </c>
      <c r="DR40" s="196">
        <v>9.5899999999999999E-2</v>
      </c>
      <c r="DS40" s="196">
        <v>5.8000000000000003E-2</v>
      </c>
      <c r="EI40" s="25"/>
      <c r="EJ40" s="25"/>
      <c r="EK40" s="25"/>
      <c r="EL40" s="25"/>
      <c r="EM40" s="25"/>
      <c r="EN40" s="25"/>
      <c r="EO40" s="25"/>
      <c r="EP40" s="25"/>
      <c r="EQ40" s="25"/>
      <c r="ER40" s="25"/>
      <c r="ES40" s="25"/>
      <c r="ET40" s="25"/>
      <c r="EU40" s="25"/>
    </row>
    <row r="41" spans="1:151" x14ac:dyDescent="0.2">
      <c r="A41" s="1" t="s">
        <v>74</v>
      </c>
      <c r="C41" s="22">
        <v>-7.0000000000000001E-3</v>
      </c>
      <c r="D41" s="22">
        <v>2.8199999999999999E-2</v>
      </c>
      <c r="E41" s="22">
        <v>2.8999999999999998E-3</v>
      </c>
      <c r="F41" s="22">
        <v>7.7999999999999996E-3</v>
      </c>
      <c r="G41" s="22">
        <v>-5.7999999999999996E-3</v>
      </c>
      <c r="H41" s="22">
        <v>1.3599999999999999E-2</v>
      </c>
      <c r="I41" s="22">
        <v>-1.12E-2</v>
      </c>
      <c r="J41" s="22">
        <v>4.8133594090000009E-2</v>
      </c>
      <c r="K41" s="22">
        <v>2.811621064E-2</v>
      </c>
      <c r="L41" s="22">
        <v>9.1157722099999994E-3</v>
      </c>
      <c r="M41" s="22">
        <v>2.0799999999999999E-2</v>
      </c>
      <c r="N41" s="22">
        <v>3.1899999999999998E-2</v>
      </c>
      <c r="O41" s="22">
        <v>1.54E-2</v>
      </c>
      <c r="P41" s="22">
        <v>6.7999999999999996E-3</v>
      </c>
      <c r="Q41" s="22">
        <v>2.35E-2</v>
      </c>
      <c r="R41" s="22">
        <v>7.4000000000000003E-3</v>
      </c>
      <c r="S41" s="22">
        <v>-3.3E-3</v>
      </c>
      <c r="T41" s="22">
        <v>1.6000000000000001E-3</v>
      </c>
      <c r="U41" s="22">
        <v>1.9800000000000002E-2</v>
      </c>
      <c r="V41" s="22">
        <v>4.3900000000000002E-2</v>
      </c>
      <c r="W41" s="22">
        <v>-3.1699999999999999E-2</v>
      </c>
      <c r="X41" s="22">
        <v>-6.55200534E-3</v>
      </c>
      <c r="Y41" s="22">
        <v>-1.4800000000000001E-2</v>
      </c>
      <c r="Z41" s="22">
        <v>0</v>
      </c>
      <c r="AA41" s="22">
        <v>-2.2599999999999999E-2</v>
      </c>
      <c r="AB41" s="22">
        <v>-1.6999999999999999E-3</v>
      </c>
      <c r="AC41" s="22">
        <v>-1.9699999999999999E-2</v>
      </c>
      <c r="AD41" s="22">
        <v>0</v>
      </c>
      <c r="AE41" s="22">
        <v>-6.5600000000000006E-2</v>
      </c>
      <c r="AF41" s="22">
        <v>-9.4000000000000004E-3</v>
      </c>
      <c r="AG41" s="22">
        <v>-1.7100000000000001E-2</v>
      </c>
      <c r="AH41" s="22">
        <v>7.6399999999999996E-2</v>
      </c>
      <c r="AI41" s="22">
        <v>1.01E-2</v>
      </c>
      <c r="AJ41" s="22">
        <v>2.46E-2</v>
      </c>
      <c r="AK41" s="22">
        <v>1.6E-2</v>
      </c>
      <c r="AL41" s="22">
        <v>-4.9099999999999998E-2</v>
      </c>
      <c r="AM41" s="22">
        <v>8.9399999999999993E-2</v>
      </c>
      <c r="AN41" s="22">
        <v>5.1000000000000004E-3</v>
      </c>
      <c r="AO41" s="22">
        <v>-2.53E-2</v>
      </c>
      <c r="AP41" s="22">
        <v>3.5000000000000001E-3</v>
      </c>
      <c r="AQ41" s="22">
        <v>3.5299999999999998E-2</v>
      </c>
      <c r="AR41" s="22">
        <v>-9.1000000000000004E-3</v>
      </c>
      <c r="AS41" s="22">
        <v>2.9000000000000001E-2</v>
      </c>
      <c r="AT41" s="22">
        <v>-5.2900000000000003E-2</v>
      </c>
      <c r="AU41" s="22">
        <v>-4.8800000000000003E-2</v>
      </c>
      <c r="AV41" s="22">
        <v>-0.1903</v>
      </c>
      <c r="AW41" s="22">
        <v>8.9899999999999994E-2</v>
      </c>
      <c r="AX41" s="22">
        <v>6.3E-3</v>
      </c>
      <c r="AY41" s="22">
        <v>3.15E-2</v>
      </c>
      <c r="AZ41" s="22">
        <v>4.1000000000000003E-3</v>
      </c>
      <c r="BA41" s="22">
        <v>6.0900000000000003E-2</v>
      </c>
      <c r="BB41" s="22">
        <v>-8.6E-3</v>
      </c>
      <c r="BC41" s="22">
        <v>1E-3</v>
      </c>
      <c r="BD41" s="22">
        <v>0.12239999999999999</v>
      </c>
      <c r="BE41" s="22">
        <v>6.2E-2</v>
      </c>
      <c r="BF41" s="22">
        <v>-1.6000000000000001E-3</v>
      </c>
      <c r="BG41" s="22">
        <v>3.04E-2</v>
      </c>
      <c r="BH41" s="22">
        <v>3.5000000000000003E-2</v>
      </c>
      <c r="BI41" s="22">
        <v>1.23E-2</v>
      </c>
      <c r="BJ41" s="22">
        <v>2.1299999999999999E-2</v>
      </c>
      <c r="BK41" s="22">
        <v>2.53E-2</v>
      </c>
      <c r="BL41" s="22">
        <v>-2.2499999999999999E-2</v>
      </c>
      <c r="BM41" s="22">
        <v>3.3399999999999999E-2</v>
      </c>
      <c r="BN41" s="22">
        <v>-4.8899999999999999E-2</v>
      </c>
      <c r="BO41" s="22">
        <v>3.85E-2</v>
      </c>
      <c r="BP41" s="22">
        <v>-5.3800000000000001E-2</v>
      </c>
      <c r="BQ41" s="22">
        <v>3.1399999999999997E-2</v>
      </c>
      <c r="BR41" s="22">
        <v>6.8999999999999999E-3</v>
      </c>
      <c r="BS41" s="22">
        <v>1.0699999999999999E-2</v>
      </c>
      <c r="BT41" s="22">
        <v>6.1000000000000004E-3</v>
      </c>
      <c r="BU41" s="22">
        <v>-3.39E-2</v>
      </c>
      <c r="BV41" s="22">
        <v>2.1100000000000001E-2</v>
      </c>
      <c r="BW41" s="22">
        <v>-5.1900000000000002E-2</v>
      </c>
      <c r="BX41" s="22">
        <v>2.18E-2</v>
      </c>
      <c r="BY41" s="22">
        <v>-9.4999999999999998E-3</v>
      </c>
      <c r="BZ41" s="22">
        <v>-6.7699999999999996E-2</v>
      </c>
      <c r="CA41" s="22">
        <v>-9.4000000000000004E-3</v>
      </c>
      <c r="CB41" s="22">
        <v>8.9700000000000002E-2</v>
      </c>
      <c r="CC41" s="22">
        <v>1.67E-2</v>
      </c>
      <c r="CD41" s="22">
        <v>6.88E-2</v>
      </c>
      <c r="CE41" s="22">
        <v>-3.85E-2</v>
      </c>
      <c r="CF41" s="22">
        <v>2.1600000000000001E-2</v>
      </c>
      <c r="CG41" s="22">
        <v>8.3000000000000001E-3</v>
      </c>
      <c r="CH41" s="22">
        <v>-2.1700000000000001E-2</v>
      </c>
      <c r="CI41" s="22">
        <v>4.5100000000000001E-2</v>
      </c>
      <c r="CJ41" s="22">
        <v>4.9700000000000001E-2</v>
      </c>
      <c r="CK41" s="22">
        <v>-3.8300000000000001E-2</v>
      </c>
      <c r="CL41" s="22">
        <v>-1.38E-2</v>
      </c>
      <c r="CM41" s="22">
        <v>-6.0199999999999997E-2</v>
      </c>
      <c r="CN41" s="22">
        <v>6.0900000000000003E-2</v>
      </c>
      <c r="CO41" s="22">
        <v>5.45E-2</v>
      </c>
      <c r="CP41" s="22">
        <v>-4.0300000000000002E-2</v>
      </c>
      <c r="CQ41" s="22">
        <v>3.0700000000000002E-2</v>
      </c>
      <c r="CR41" s="22">
        <v>2.2499999999999999E-2</v>
      </c>
      <c r="CS41" s="22">
        <v>0</v>
      </c>
      <c r="CT41" s="22">
        <v>-2.5600000000000001E-2</v>
      </c>
      <c r="CU41" s="22">
        <v>-9.4999999999999998E-3</v>
      </c>
      <c r="CV41" s="196">
        <v>8.8000000000000005E-3</v>
      </c>
      <c r="CW41" s="196">
        <v>2.0400000000000001E-2</v>
      </c>
      <c r="CX41" s="196">
        <v>3.6499999999999998E-2</v>
      </c>
      <c r="CY41" s="196">
        <v>-3.4500000000000003E-2</v>
      </c>
      <c r="CZ41" s="196">
        <v>-1.5699999999999999E-2</v>
      </c>
      <c r="DA41" s="196">
        <v>-2.4299999999999999E-2</v>
      </c>
      <c r="DB41" s="196">
        <v>1.01E-2</v>
      </c>
      <c r="DC41" s="196">
        <v>1.15E-2</v>
      </c>
      <c r="DD41" s="196">
        <v>2.6499999999999999E-2</v>
      </c>
      <c r="DE41" s="196">
        <v>4.2099999999999999E-2</v>
      </c>
      <c r="DF41" s="196">
        <v>5.4600000000000003E-2</v>
      </c>
      <c r="DG41" s="196">
        <v>4.7E-2</v>
      </c>
      <c r="DH41" s="196">
        <v>2.5000000000000001E-2</v>
      </c>
      <c r="DI41" s="196">
        <v>3.8199999999999998E-2</v>
      </c>
      <c r="DJ41" s="196">
        <v>2.23E-2</v>
      </c>
      <c r="DK41" s="196">
        <v>5.8999999999999999E-3</v>
      </c>
      <c r="DL41" s="196">
        <v>1.9400000000000001E-2</v>
      </c>
      <c r="DM41" s="196">
        <v>2.12E-2</v>
      </c>
      <c r="DN41" s="196">
        <v>9.1700000000000004E-2</v>
      </c>
      <c r="DO41" s="196">
        <v>5.6899999999999999E-2</v>
      </c>
      <c r="DP41" s="196">
        <v>-0.1072</v>
      </c>
      <c r="DQ41" s="196">
        <v>7.2900000000000006E-2</v>
      </c>
      <c r="DR41" s="196">
        <v>-8.6E-3</v>
      </c>
      <c r="DS41" s="196">
        <v>-3.4599999999999999E-2</v>
      </c>
      <c r="EI41" s="25"/>
      <c r="EJ41" s="25"/>
      <c r="EK41" s="25"/>
      <c r="EL41" s="25"/>
      <c r="EM41" s="25"/>
      <c r="EN41" s="25"/>
      <c r="EO41" s="25"/>
      <c r="EP41" s="25"/>
      <c r="EQ41" s="25"/>
      <c r="ER41" s="25"/>
      <c r="ES41" s="25"/>
      <c r="ET41" s="25"/>
      <c r="EU41" s="25"/>
    </row>
    <row r="42" spans="1:151" x14ac:dyDescent="0.2">
      <c r="A42" s="1" t="s">
        <v>75</v>
      </c>
      <c r="C42" s="60"/>
      <c r="D42" s="60"/>
      <c r="E42" s="22">
        <v>2.4E-2</v>
      </c>
      <c r="F42" s="22">
        <v>3.9300000000000002E-2</v>
      </c>
      <c r="G42" s="22">
        <v>4.8999999999999998E-3</v>
      </c>
      <c r="H42" s="22">
        <v>1.5599999999999999E-2</v>
      </c>
      <c r="I42" s="22">
        <v>-3.5999999999999999E-3</v>
      </c>
      <c r="J42" s="22">
        <v>5.0506281989999999E-2</v>
      </c>
      <c r="K42" s="22">
        <v>6.5503506439999998E-2</v>
      </c>
      <c r="L42" s="22">
        <v>8.7426324890000004E-2</v>
      </c>
      <c r="M42" s="22">
        <v>5.8999999999999997E-2</v>
      </c>
      <c r="N42" s="22">
        <v>6.2899999999999998E-2</v>
      </c>
      <c r="O42" s="22">
        <v>6.9599999999999995E-2</v>
      </c>
      <c r="P42" s="22">
        <v>5.4899999999999997E-2</v>
      </c>
      <c r="Q42" s="22">
        <v>4.6300000000000001E-2</v>
      </c>
      <c r="R42" s="22">
        <v>3.7999999999999999E-2</v>
      </c>
      <c r="S42" s="22">
        <v>2.7699999999999999E-2</v>
      </c>
      <c r="T42" s="22">
        <v>5.7000000000000002E-3</v>
      </c>
      <c r="U42" s="22">
        <v>1.8200000000000001E-2</v>
      </c>
      <c r="V42" s="22">
        <v>6.6299999999999998E-2</v>
      </c>
      <c r="W42" s="22">
        <v>3.0800000000000001E-2</v>
      </c>
      <c r="X42" s="22">
        <v>4.1390734100000002E-3</v>
      </c>
      <c r="Y42" s="22">
        <v>-5.2299999999999999E-2</v>
      </c>
      <c r="Z42" s="22">
        <v>-2.1299999999999999E-2</v>
      </c>
      <c r="AA42" s="22">
        <v>-3.7100000000000001E-2</v>
      </c>
      <c r="AB42" s="22">
        <v>-2.4299999999999999E-2</v>
      </c>
      <c r="AC42" s="22">
        <v>-4.3499999999999997E-2</v>
      </c>
      <c r="AD42" s="22">
        <v>-2.1399999999999999E-2</v>
      </c>
      <c r="AE42" s="22">
        <v>-8.4000000000000005E-2</v>
      </c>
      <c r="AF42" s="22">
        <v>-7.4399999999999994E-2</v>
      </c>
      <c r="AG42" s="22">
        <v>-9.0200000000000002E-2</v>
      </c>
      <c r="AH42" s="22">
        <v>4.8099999999999997E-2</v>
      </c>
      <c r="AI42" s="22">
        <v>6.8699999999999997E-2</v>
      </c>
      <c r="AJ42" s="22">
        <v>0.11409999999999999</v>
      </c>
      <c r="AK42" s="22">
        <v>5.16E-2</v>
      </c>
      <c r="AL42" s="22">
        <v>-0.01</v>
      </c>
      <c r="AM42" s="22">
        <v>5.2499999999999998E-2</v>
      </c>
      <c r="AN42" s="22">
        <v>4.1200000000000001E-2</v>
      </c>
      <c r="AO42" s="22">
        <v>6.7299999999999999E-2</v>
      </c>
      <c r="AP42" s="22">
        <v>-1.6899999999999998E-2</v>
      </c>
      <c r="AQ42" s="22">
        <v>1.26E-2</v>
      </c>
      <c r="AR42" s="22">
        <v>2.9399999999999999E-2</v>
      </c>
      <c r="AS42" s="22">
        <v>5.5599999999999997E-2</v>
      </c>
      <c r="AT42" s="22">
        <v>-3.44E-2</v>
      </c>
      <c r="AU42" s="22">
        <v>-7.2999999999999995E-2</v>
      </c>
      <c r="AV42" s="22">
        <v>-0.27060000000000001</v>
      </c>
      <c r="AW42" s="22">
        <v>-0.16059999999999999</v>
      </c>
      <c r="AX42" s="22">
        <v>-0.1119</v>
      </c>
      <c r="AY42" s="22">
        <v>0.1313</v>
      </c>
      <c r="AZ42" s="22">
        <v>4.2299999999999997E-2</v>
      </c>
      <c r="BA42" s="22">
        <v>9.8699999999999996E-2</v>
      </c>
      <c r="BB42" s="22">
        <v>5.6000000000000001E-2</v>
      </c>
      <c r="BC42" s="22">
        <v>5.2699999999999997E-2</v>
      </c>
      <c r="BD42" s="22">
        <v>0.1138</v>
      </c>
      <c r="BE42" s="22">
        <v>0.19309999999999999</v>
      </c>
      <c r="BF42" s="22">
        <v>0.19</v>
      </c>
      <c r="BG42" s="22">
        <v>9.2499999999999999E-2</v>
      </c>
      <c r="BH42" s="22">
        <v>6.4699999999999994E-2</v>
      </c>
      <c r="BI42" s="22">
        <v>7.9600000000000004E-2</v>
      </c>
      <c r="BJ42" s="22">
        <v>7.0099999999999996E-2</v>
      </c>
      <c r="BK42" s="22">
        <v>0.06</v>
      </c>
      <c r="BL42" s="22">
        <v>2.3599999999999999E-2</v>
      </c>
      <c r="BM42" s="22">
        <v>3.5700000000000003E-2</v>
      </c>
      <c r="BN42" s="22">
        <v>-3.9199999999999999E-2</v>
      </c>
      <c r="BO42" s="22">
        <v>2.0799999999999999E-2</v>
      </c>
      <c r="BP42" s="22">
        <v>-6.54E-2</v>
      </c>
      <c r="BQ42" s="22">
        <v>1.35E-2</v>
      </c>
      <c r="BR42" s="22">
        <v>-1.7299999999999999E-2</v>
      </c>
      <c r="BS42" s="22">
        <v>4.9700000000000001E-2</v>
      </c>
      <c r="BT42" s="22">
        <v>2.3900000000000001E-2</v>
      </c>
      <c r="BU42" s="22">
        <v>-1.7600000000000001E-2</v>
      </c>
      <c r="BV42" s="22">
        <v>-7.6E-3</v>
      </c>
      <c r="BW42" s="22">
        <v>-6.4799999999999996E-2</v>
      </c>
      <c r="BX42" s="22">
        <v>-1.09E-2</v>
      </c>
      <c r="BY42" s="22">
        <v>-4.0500000000000001E-2</v>
      </c>
      <c r="BZ42" s="22">
        <v>-5.6399999999999999E-2</v>
      </c>
      <c r="CA42" s="22">
        <v>-8.5199999999999998E-2</v>
      </c>
      <c r="CB42" s="22">
        <v>6.4000000000000003E-3</v>
      </c>
      <c r="CC42" s="22">
        <v>9.7500000000000003E-2</v>
      </c>
      <c r="CD42" s="22">
        <v>0.18410000000000001</v>
      </c>
      <c r="CE42" s="22">
        <v>4.4900000000000002E-2</v>
      </c>
      <c r="CF42" s="22">
        <v>4.9799999999999997E-2</v>
      </c>
      <c r="CG42" s="22">
        <v>-9.5999999999999992E-3</v>
      </c>
      <c r="CH42" s="22">
        <v>7.7000000000000002E-3</v>
      </c>
      <c r="CI42" s="22">
        <v>3.09E-2</v>
      </c>
      <c r="CJ42" s="22">
        <v>7.3200000000000001E-2</v>
      </c>
      <c r="CK42" s="22">
        <v>5.5E-2</v>
      </c>
      <c r="CL42" s="22">
        <v>-4.4000000000000003E-3</v>
      </c>
      <c r="CM42" s="22">
        <v>-0.1086</v>
      </c>
      <c r="CN42" s="22">
        <v>-1.67E-2</v>
      </c>
      <c r="CO42" s="22">
        <v>5.1400000000000001E-2</v>
      </c>
      <c r="CP42" s="22">
        <v>7.3800000000000004E-2</v>
      </c>
      <c r="CQ42" s="22">
        <v>4.3200000000000002E-2</v>
      </c>
      <c r="CR42" s="22">
        <v>1.15E-2</v>
      </c>
      <c r="CS42" s="22">
        <v>5.3900000000000003E-2</v>
      </c>
      <c r="CT42" s="22">
        <v>-3.5999999999999999E-3</v>
      </c>
      <c r="CU42" s="22">
        <v>-3.4799999999999998E-2</v>
      </c>
      <c r="CV42" s="196">
        <v>-2.63E-2</v>
      </c>
      <c r="CW42" s="196">
        <v>1.9699999999999999E-2</v>
      </c>
      <c r="CX42" s="196">
        <v>6.7000000000000004E-2</v>
      </c>
      <c r="CY42" s="196">
        <v>2.12E-2</v>
      </c>
      <c r="CZ42" s="196">
        <v>-1.4999999999999999E-2</v>
      </c>
      <c r="DA42" s="196">
        <v>-7.2800000000000004E-2</v>
      </c>
      <c r="DB42" s="196">
        <v>-2.9899999999999999E-2</v>
      </c>
      <c r="DC42" s="196">
        <v>-3.0999999999999999E-3</v>
      </c>
      <c r="DD42" s="196">
        <v>4.8800000000000003E-2</v>
      </c>
      <c r="DE42" s="196">
        <v>8.2100000000000006E-2</v>
      </c>
      <c r="DF42" s="196">
        <v>0.12809999999999999</v>
      </c>
      <c r="DG42" s="196">
        <v>0.1507</v>
      </c>
      <c r="DH42" s="196">
        <v>0.1318</v>
      </c>
      <c r="DI42" s="196">
        <v>0.1142</v>
      </c>
      <c r="DJ42" s="196">
        <v>8.7900000000000006E-2</v>
      </c>
      <c r="DK42" s="196">
        <v>6.7599999999999993E-2</v>
      </c>
      <c r="DL42" s="196">
        <v>4.8300000000000003E-2</v>
      </c>
      <c r="DM42" s="196">
        <v>4.7100000000000003E-2</v>
      </c>
      <c r="DN42" s="196">
        <v>0.13650000000000001</v>
      </c>
      <c r="DO42" s="196">
        <v>0.17829999999999999</v>
      </c>
      <c r="DP42" s="196">
        <v>3.0200000000000001E-2</v>
      </c>
      <c r="DQ42" s="196">
        <v>1.2500000000000001E-2</v>
      </c>
      <c r="DR42" s="196">
        <v>-5.0299999999999997E-2</v>
      </c>
      <c r="DS42" s="196">
        <v>2.7E-2</v>
      </c>
      <c r="EI42" s="25"/>
      <c r="EJ42" s="25"/>
      <c r="EK42" s="25"/>
      <c r="EL42" s="25"/>
      <c r="EM42" s="25"/>
      <c r="EN42" s="25"/>
      <c r="EO42" s="25"/>
      <c r="EP42" s="25"/>
      <c r="EQ42" s="25"/>
      <c r="ER42" s="25"/>
      <c r="ES42" s="25"/>
      <c r="ET42" s="25"/>
      <c r="EU42" s="25"/>
    </row>
    <row r="43" spans="1:151" x14ac:dyDescent="0.2">
      <c r="A43" s="1" t="s">
        <v>81</v>
      </c>
      <c r="C43" s="60"/>
      <c r="D43" s="60"/>
      <c r="E43" s="60"/>
      <c r="F43" s="60"/>
      <c r="G43" s="60"/>
      <c r="H43" s="60"/>
      <c r="I43" s="60"/>
      <c r="J43" s="60"/>
      <c r="K43" s="60"/>
      <c r="L43" s="60"/>
      <c r="M43" s="60"/>
      <c r="N43" s="60">
        <v>0.17780000000000001</v>
      </c>
      <c r="O43" s="60">
        <v>0.2044</v>
      </c>
      <c r="P43" s="60">
        <v>0.17929999999999999</v>
      </c>
      <c r="Q43" s="60">
        <v>0.20349999999999999</v>
      </c>
      <c r="R43" s="60">
        <v>0.20300000000000001</v>
      </c>
      <c r="S43" s="22">
        <v>0.20610000000000001</v>
      </c>
      <c r="T43" s="22">
        <v>0.1918</v>
      </c>
      <c r="U43" s="22">
        <v>0.22919999999999999</v>
      </c>
      <c r="V43" s="22">
        <v>0.22420000000000001</v>
      </c>
      <c r="W43" s="22">
        <v>0.153</v>
      </c>
      <c r="X43" s="22">
        <v>0.13506854669000001</v>
      </c>
      <c r="Y43" s="22">
        <v>9.5500000000000002E-2</v>
      </c>
      <c r="Z43" s="22">
        <v>6.1600000000000002E-2</v>
      </c>
      <c r="AA43" s="22">
        <v>2.1899999999999999E-2</v>
      </c>
      <c r="AB43" s="22">
        <v>1.3299999999999999E-2</v>
      </c>
      <c r="AC43" s="22">
        <v>-2.9499999999999998E-2</v>
      </c>
      <c r="AD43" s="22">
        <v>-3.6600000000000001E-2</v>
      </c>
      <c r="AE43" s="22">
        <v>-9.69E-2</v>
      </c>
      <c r="AF43" s="22">
        <v>-0.10680000000000001</v>
      </c>
      <c r="AG43" s="22">
        <v>-0.13919999999999999</v>
      </c>
      <c r="AH43" s="22">
        <v>-0.1123</v>
      </c>
      <c r="AI43" s="22">
        <v>-7.3999999999999996E-2</v>
      </c>
      <c r="AJ43" s="22">
        <v>-4.4900000000000002E-2</v>
      </c>
      <c r="AK43" s="22">
        <v>-1.4999999999999999E-2</v>
      </c>
      <c r="AL43" s="22">
        <v>-6.3299999999999995E-2</v>
      </c>
      <c r="AM43" s="22">
        <v>4.3999999999999997E-2</v>
      </c>
      <c r="AN43" s="22">
        <v>5.11E-2</v>
      </c>
      <c r="AO43" s="22">
        <v>4.5199999999999997E-2</v>
      </c>
      <c r="AP43" s="22">
        <v>4.8800000000000003E-2</v>
      </c>
      <c r="AQ43" s="22">
        <v>0.16200000000000001</v>
      </c>
      <c r="AR43" s="22">
        <v>0.1623</v>
      </c>
      <c r="AS43" s="22">
        <v>0.21690000000000001</v>
      </c>
      <c r="AT43" s="22">
        <v>7.0599999999999996E-2</v>
      </c>
      <c r="AU43" s="22">
        <v>8.2000000000000007E-3</v>
      </c>
      <c r="AV43" s="22">
        <v>-0.20330000000000001</v>
      </c>
      <c r="AW43" s="22">
        <v>-0.1454</v>
      </c>
      <c r="AX43" s="22">
        <v>-9.5600000000000004E-2</v>
      </c>
      <c r="AY43" s="22">
        <v>-0.14369999999999999</v>
      </c>
      <c r="AZ43" s="22">
        <v>-0.14449999999999999</v>
      </c>
      <c r="BA43" s="22">
        <v>-6.8900000000000003E-2</v>
      </c>
      <c r="BB43" s="22">
        <v>-8.0100000000000005E-2</v>
      </c>
      <c r="BC43" s="22">
        <v>-0.1106</v>
      </c>
      <c r="BD43" s="22">
        <v>7.4000000000000003E-3</v>
      </c>
      <c r="BE43" s="22">
        <v>3.9699999999999999E-2</v>
      </c>
      <c r="BF43" s="22">
        <v>9.6000000000000002E-2</v>
      </c>
      <c r="BG43" s="22">
        <v>0.18720000000000001</v>
      </c>
      <c r="BH43" s="22">
        <v>0.51759999999999995</v>
      </c>
      <c r="BI43" s="22">
        <v>0.40960000000000002</v>
      </c>
      <c r="BJ43" s="22">
        <v>0.43059999999999998</v>
      </c>
      <c r="BK43" s="22">
        <v>0.4219</v>
      </c>
      <c r="BL43" s="22">
        <v>0.38429999999999997</v>
      </c>
      <c r="BM43" s="22">
        <v>0.34849999999999998</v>
      </c>
      <c r="BN43" s="22">
        <v>0.29380000000000001</v>
      </c>
      <c r="BO43" s="22">
        <v>0.34229999999999999</v>
      </c>
      <c r="BP43" s="22">
        <v>0.13159999999999999</v>
      </c>
      <c r="BQ43" s="22">
        <v>9.9000000000000005E-2</v>
      </c>
      <c r="BR43" s="22">
        <v>0.1084</v>
      </c>
      <c r="BS43" s="22">
        <v>8.7300000000000003E-2</v>
      </c>
      <c r="BT43" s="22">
        <v>5.6899999999999999E-2</v>
      </c>
      <c r="BU43" s="22">
        <v>8.6999999999999994E-3</v>
      </c>
      <c r="BV43" s="22">
        <v>8.3999999999999995E-3</v>
      </c>
      <c r="BW43" s="22">
        <v>-6.7500000000000004E-2</v>
      </c>
      <c r="BX43" s="22">
        <v>-2.53E-2</v>
      </c>
      <c r="BY43" s="22">
        <v>-6.5799999999999997E-2</v>
      </c>
      <c r="BZ43" s="22">
        <v>-8.4199999999999997E-2</v>
      </c>
      <c r="CA43" s="22">
        <v>-0.1265</v>
      </c>
      <c r="CB43" s="22">
        <v>6.0000000000000001E-3</v>
      </c>
      <c r="CC43" s="22">
        <v>-8.3999999999999995E-3</v>
      </c>
      <c r="CD43" s="22">
        <v>5.2600000000000001E-2</v>
      </c>
      <c r="CE43" s="22">
        <v>1.2999999999999999E-3</v>
      </c>
      <c r="CF43" s="22">
        <v>1.67E-2</v>
      </c>
      <c r="CG43" s="22">
        <v>6.1100000000000002E-2</v>
      </c>
      <c r="CH43" s="22">
        <v>1.67E-2</v>
      </c>
      <c r="CI43" s="22">
        <v>0.1208</v>
      </c>
      <c r="CJ43" s="22">
        <v>0.15140000000000001</v>
      </c>
      <c r="CK43" s="22">
        <v>0.1179</v>
      </c>
      <c r="CL43" s="22">
        <v>0.1825</v>
      </c>
      <c r="CM43" s="22">
        <v>0.12189999999999999</v>
      </c>
      <c r="CN43" s="22">
        <v>9.2299999999999993E-2</v>
      </c>
      <c r="CO43" s="22">
        <v>0.13300000000000001</v>
      </c>
      <c r="CP43" s="22">
        <v>1.7299999999999999E-2</v>
      </c>
      <c r="CQ43" s="22">
        <v>9.0499999999999997E-2</v>
      </c>
      <c r="CR43" s="22">
        <v>9.1600000000000001E-2</v>
      </c>
      <c r="CS43" s="22">
        <v>8.2600000000000007E-2</v>
      </c>
      <c r="CT43" s="22">
        <v>7.8299999999999995E-2</v>
      </c>
      <c r="CU43" s="22">
        <v>2.1999999999999999E-2</v>
      </c>
      <c r="CV43" s="196">
        <v>-1.78E-2</v>
      </c>
      <c r="CW43" s="196">
        <v>4.2200000000000001E-2</v>
      </c>
      <c r="CX43" s="196">
        <v>9.5299999999999996E-2</v>
      </c>
      <c r="CY43" s="196">
        <v>0.12520000000000001</v>
      </c>
      <c r="CZ43" s="196">
        <v>4.3900000000000002E-2</v>
      </c>
      <c r="DA43" s="196">
        <v>-3.4099999999999998E-2</v>
      </c>
      <c r="DB43" s="196">
        <v>1.66E-2</v>
      </c>
      <c r="DC43" s="196">
        <v>-2.3999999999999998E-3</v>
      </c>
      <c r="DD43" s="196">
        <v>1.5E-3</v>
      </c>
      <c r="DE43" s="196">
        <v>4.3700000000000003E-2</v>
      </c>
      <c r="DF43" s="196">
        <v>0.1295</v>
      </c>
      <c r="DG43" s="196">
        <v>0.19400000000000001</v>
      </c>
      <c r="DH43" s="196">
        <v>0.2132</v>
      </c>
      <c r="DI43" s="196">
        <v>0.23430000000000001</v>
      </c>
      <c r="DJ43" s="196">
        <v>0.21740000000000001</v>
      </c>
      <c r="DK43" s="196">
        <v>0.26840000000000003</v>
      </c>
      <c r="DL43" s="196">
        <v>0.31359999999999999</v>
      </c>
      <c r="DM43" s="196">
        <v>0.37480000000000002</v>
      </c>
      <c r="DN43" s="196">
        <v>0.4859</v>
      </c>
      <c r="DO43" s="196">
        <v>0.55259999999999998</v>
      </c>
      <c r="DP43" s="196">
        <v>0.35039999999999999</v>
      </c>
      <c r="DQ43" s="196">
        <v>0.39040000000000002</v>
      </c>
      <c r="DR43" s="196">
        <v>0.30709999999999998</v>
      </c>
      <c r="DS43" s="196">
        <v>0.20530000000000001</v>
      </c>
      <c r="EI43" s="25"/>
      <c r="EJ43" s="25"/>
      <c r="EK43" s="25"/>
      <c r="EL43" s="25"/>
      <c r="EM43" s="25"/>
      <c r="EN43" s="25"/>
      <c r="EO43" s="25"/>
      <c r="EP43" s="25"/>
      <c r="EQ43" s="25"/>
      <c r="ER43" s="25"/>
      <c r="ES43" s="25"/>
      <c r="ET43" s="25"/>
      <c r="EU43" s="25"/>
    </row>
    <row r="44" spans="1:151" x14ac:dyDescent="0.2">
      <c r="A44" s="1" t="s">
        <v>104</v>
      </c>
      <c r="C44" s="60"/>
      <c r="D44" s="60"/>
      <c r="E44" s="60"/>
      <c r="F44" s="60"/>
      <c r="G44" s="60"/>
      <c r="H44" s="60"/>
      <c r="I44" s="60"/>
      <c r="J44" s="60"/>
      <c r="K44" s="60"/>
      <c r="L44" s="60"/>
      <c r="M44" s="60"/>
      <c r="N44" s="60"/>
      <c r="O44" s="60"/>
      <c r="P44" s="60"/>
      <c r="Q44" s="60"/>
      <c r="R44" s="60"/>
      <c r="S44" s="22"/>
      <c r="T44" s="22"/>
      <c r="U44" s="22"/>
      <c r="V44" s="22"/>
      <c r="W44" s="22"/>
      <c r="X44" s="22"/>
      <c r="Y44" s="22"/>
      <c r="Z44" s="22"/>
      <c r="AA44" s="22"/>
      <c r="AB44" s="22"/>
      <c r="AC44" s="22"/>
      <c r="AD44" s="22"/>
      <c r="AE44" s="22"/>
      <c r="AF44" s="22"/>
      <c r="AG44" s="22"/>
      <c r="AH44" s="22"/>
      <c r="AI44" s="22"/>
      <c r="AJ44" s="22"/>
      <c r="AK44" s="22"/>
      <c r="AL44" s="22">
        <v>5.4100000000000002E-2</v>
      </c>
      <c r="AM44" s="22">
        <v>8.72E-2</v>
      </c>
      <c r="AN44" s="22">
        <v>7.9000000000000001E-2</v>
      </c>
      <c r="AO44" s="22">
        <v>6.8699999999999997E-2</v>
      </c>
      <c r="AP44" s="22">
        <v>6.7199999999999996E-2</v>
      </c>
      <c r="AQ44" s="22">
        <v>8.1699999999999995E-2</v>
      </c>
      <c r="AR44" s="22">
        <v>7.3499999999999996E-2</v>
      </c>
      <c r="AS44" s="22">
        <v>8.7900000000000006E-2</v>
      </c>
      <c r="AT44" s="22">
        <v>5.1799999999999999E-2</v>
      </c>
      <c r="AU44" s="22">
        <v>2.4799999999999999E-2</v>
      </c>
      <c r="AV44" s="22">
        <v>-4.7699999999999999E-2</v>
      </c>
      <c r="AW44" s="22">
        <v>-2.6700000000000002E-2</v>
      </c>
      <c r="AX44" s="22">
        <v>-3.4700000000000002E-2</v>
      </c>
      <c r="AY44" s="22">
        <v>-2.9700000000000001E-2</v>
      </c>
      <c r="AZ44" s="22">
        <v>-3.0499999999999999E-2</v>
      </c>
      <c r="BA44" s="22">
        <v>-1.89E-2</v>
      </c>
      <c r="BB44" s="22">
        <v>-2.41E-2</v>
      </c>
      <c r="BC44" s="22">
        <v>-2.2700000000000001E-2</v>
      </c>
      <c r="BD44" s="22">
        <v>1.5100000000000001E-2</v>
      </c>
      <c r="BE44" s="22">
        <v>2.8899999999999999E-2</v>
      </c>
      <c r="BF44" s="22">
        <v>1.37E-2</v>
      </c>
      <c r="BG44" s="22">
        <v>3.49E-2</v>
      </c>
      <c r="BH44" s="22">
        <v>4.9099999999999998E-2</v>
      </c>
      <c r="BI44" s="22">
        <v>5.8700000000000002E-2</v>
      </c>
      <c r="BJ44" s="22">
        <v>6.6100000000000006E-2</v>
      </c>
      <c r="BK44" s="22">
        <v>8.3299999999999999E-2</v>
      </c>
      <c r="BL44" s="22">
        <v>7.5700000000000003E-2</v>
      </c>
      <c r="BM44" s="22">
        <v>9.4799999999999995E-2</v>
      </c>
      <c r="BN44" s="22">
        <v>7.6700000000000004E-2</v>
      </c>
      <c r="BO44" s="22">
        <v>0.1153</v>
      </c>
      <c r="BP44" s="22">
        <v>9.8299999999999998E-2</v>
      </c>
      <c r="BQ44" s="22">
        <v>0.11609999999999999</v>
      </c>
      <c r="BR44" s="22">
        <v>9.1600000000000001E-2</v>
      </c>
      <c r="BS44" s="22">
        <v>9.1800000000000007E-2</v>
      </c>
      <c r="BT44" s="22">
        <v>8.5199999999999998E-2</v>
      </c>
      <c r="BU44" s="22">
        <v>6.7100000000000007E-2</v>
      </c>
      <c r="BV44" s="22">
        <v>9.2700000000000005E-2</v>
      </c>
      <c r="BW44" s="22">
        <v>4.3200000000000002E-2</v>
      </c>
      <c r="BX44" s="22">
        <v>4.9000000000000002E-2</v>
      </c>
      <c r="BY44" s="22">
        <v>5.4600000000000003E-2</v>
      </c>
      <c r="BZ44" s="22">
        <v>2.9100000000000001E-2</v>
      </c>
      <c r="CA44" s="22">
        <v>1.41E-2</v>
      </c>
      <c r="CB44" s="22">
        <v>4.6699999999999998E-2</v>
      </c>
      <c r="CC44" s="22">
        <v>4.2500000000000003E-2</v>
      </c>
      <c r="CD44" s="22">
        <v>8.5400000000000004E-2</v>
      </c>
      <c r="CE44" s="22">
        <v>8.9300000000000004E-2</v>
      </c>
      <c r="CF44" s="22">
        <v>0.17710000000000001</v>
      </c>
      <c r="CG44" s="22">
        <v>0.1469</v>
      </c>
      <c r="CH44" s="22">
        <v>0.13619999999999999</v>
      </c>
      <c r="CI44" s="22">
        <v>0.1411</v>
      </c>
      <c r="CJ44" s="22">
        <v>0.15820000000000001</v>
      </c>
      <c r="CK44" s="22">
        <v>0.12089999999999999</v>
      </c>
      <c r="CL44" s="22">
        <v>0.11899999999999999</v>
      </c>
      <c r="CM44" s="22">
        <v>9.5699999999999993E-2</v>
      </c>
      <c r="CN44" s="22">
        <v>7.5300000000000006E-2</v>
      </c>
      <c r="CO44" s="22">
        <v>7.2800000000000004E-2</v>
      </c>
      <c r="CP44" s="22">
        <v>5.8799999999999998E-2</v>
      </c>
      <c r="CQ44" s="22">
        <v>5.8900000000000001E-2</v>
      </c>
      <c r="CR44" s="22">
        <v>5.4600000000000003E-2</v>
      </c>
      <c r="CS44" s="22">
        <v>5.0299999999999997E-2</v>
      </c>
      <c r="CT44" s="22">
        <v>3.4000000000000002E-2</v>
      </c>
      <c r="CU44" s="22">
        <v>2.2200000000000001E-2</v>
      </c>
      <c r="CV44" s="196">
        <v>3.3000000000000002E-2</v>
      </c>
      <c r="CW44" s="196">
        <v>2.87E-2</v>
      </c>
      <c r="CX44" s="196">
        <v>5.8500000000000003E-2</v>
      </c>
      <c r="CY44" s="196">
        <v>3.3099999999999997E-2</v>
      </c>
      <c r="CZ44" s="196">
        <v>4.6800000000000001E-2</v>
      </c>
      <c r="DA44" s="196">
        <v>2.76E-2</v>
      </c>
      <c r="DB44" s="196">
        <v>2.87E-2</v>
      </c>
      <c r="DC44" s="196">
        <v>2.8899999999999999E-2</v>
      </c>
      <c r="DD44" s="196">
        <v>3.5900000000000001E-2</v>
      </c>
      <c r="DE44" s="196">
        <v>6.2399999999999997E-2</v>
      </c>
      <c r="DF44" s="196">
        <v>7.3899999999999993E-2</v>
      </c>
      <c r="DG44" s="196">
        <v>0.11</v>
      </c>
      <c r="DH44" s="196">
        <v>0.11119999999999999</v>
      </c>
      <c r="DI44" s="196">
        <v>0.12870000000000001</v>
      </c>
      <c r="DJ44" s="196">
        <v>0.16389999999999999</v>
      </c>
      <c r="DK44" s="196">
        <v>0.1699</v>
      </c>
      <c r="DL44" s="196">
        <v>0.14419999999999999</v>
      </c>
      <c r="DM44" s="196">
        <v>0.1459</v>
      </c>
      <c r="DN44" s="196">
        <v>0.154</v>
      </c>
      <c r="DO44" s="196">
        <v>0.19089999999999999</v>
      </c>
      <c r="DP44" s="196">
        <v>0.13869999999999999</v>
      </c>
      <c r="DQ44" s="196">
        <v>0.16250000000000001</v>
      </c>
      <c r="DR44" s="196">
        <v>0.16769999999999999</v>
      </c>
      <c r="DS44" s="196">
        <v>0.13719999999999999</v>
      </c>
      <c r="EI44" s="25"/>
      <c r="EJ44" s="25"/>
      <c r="EK44" s="25"/>
      <c r="EL44" s="25"/>
      <c r="EM44" s="25"/>
      <c r="EN44" s="25"/>
      <c r="EO44" s="25"/>
      <c r="EP44" s="25"/>
      <c r="EQ44" s="25"/>
      <c r="ER44" s="25"/>
      <c r="ES44" s="25"/>
      <c r="ET44" s="25"/>
      <c r="EU44" s="25"/>
    </row>
    <row r="45" spans="1:151" x14ac:dyDescent="0.2">
      <c r="A45" s="1" t="s">
        <v>414</v>
      </c>
      <c r="C45" s="60"/>
      <c r="D45" s="60"/>
      <c r="E45" s="60"/>
      <c r="F45" s="60"/>
      <c r="G45" s="60"/>
      <c r="H45" s="60"/>
      <c r="I45" s="60"/>
      <c r="J45" s="60"/>
      <c r="K45" s="60"/>
      <c r="L45" s="60"/>
      <c r="M45" s="60"/>
      <c r="N45" s="60"/>
      <c r="O45" s="60"/>
      <c r="P45" s="60"/>
      <c r="Q45" s="60"/>
      <c r="R45" s="60"/>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v>8.6699999999999999E-2</v>
      </c>
      <c r="BK45" s="22">
        <v>9.3700000000000006E-2</v>
      </c>
      <c r="BL45" s="22">
        <v>8.2699999999999996E-2</v>
      </c>
      <c r="BM45" s="22">
        <v>8.9200000000000002E-2</v>
      </c>
      <c r="BN45" s="22">
        <v>7.6600000000000001E-2</v>
      </c>
      <c r="BO45" s="22">
        <v>8.6099999999999996E-2</v>
      </c>
      <c r="BP45" s="22">
        <v>7.1199999999999999E-2</v>
      </c>
      <c r="BQ45" s="22">
        <v>8.0299999999999996E-2</v>
      </c>
      <c r="BR45" s="22">
        <v>7.17E-2</v>
      </c>
      <c r="BS45" s="22">
        <v>6.8000000000000005E-2</v>
      </c>
      <c r="BT45" s="22">
        <v>6.7400000000000002E-2</v>
      </c>
      <c r="BU45" s="22">
        <v>5.57E-2</v>
      </c>
      <c r="BV45" s="22">
        <v>5.3499999999999999E-2</v>
      </c>
      <c r="BW45" s="22">
        <v>3.9100000000000003E-2</v>
      </c>
      <c r="BX45" s="22">
        <v>4.2200000000000001E-2</v>
      </c>
      <c r="BY45" s="22">
        <v>3.5400000000000001E-2</v>
      </c>
      <c r="BZ45" s="22">
        <v>1.95E-2</v>
      </c>
      <c r="CA45" s="22">
        <v>1.8200000000000001E-2</v>
      </c>
      <c r="CB45" s="22">
        <v>3.5499999999999997E-2</v>
      </c>
      <c r="CC45" s="22">
        <v>3.49E-2</v>
      </c>
      <c r="CD45" s="22">
        <v>3.9800000000000002E-2</v>
      </c>
      <c r="CE45" s="22">
        <v>3.8300000000000001E-2</v>
      </c>
      <c r="CF45" s="22">
        <v>4.41E-2</v>
      </c>
      <c r="CG45" s="22">
        <v>4.9000000000000002E-2</v>
      </c>
      <c r="CH45" s="22">
        <v>4.4400000000000002E-2</v>
      </c>
      <c r="CI45" s="22">
        <v>5.8500000000000003E-2</v>
      </c>
      <c r="CJ45" s="22">
        <v>6.9099999999999995E-2</v>
      </c>
      <c r="CK45" s="22">
        <v>6.5100000000000005E-2</v>
      </c>
      <c r="CL45" s="22">
        <v>6.2100000000000002E-2</v>
      </c>
      <c r="CM45" s="22">
        <v>6.3299999999999995E-2</v>
      </c>
      <c r="CN45" s="22">
        <v>7.8E-2</v>
      </c>
      <c r="CO45" s="22">
        <v>9.3299999999999994E-2</v>
      </c>
      <c r="CP45" s="22">
        <v>6.8500000000000005E-2</v>
      </c>
      <c r="CQ45" s="22">
        <v>7.2800000000000004E-2</v>
      </c>
      <c r="CR45" s="22">
        <v>7.2400000000000006E-2</v>
      </c>
      <c r="CS45" s="22">
        <v>6.9000000000000006E-2</v>
      </c>
      <c r="CT45" s="22">
        <v>7.4200000000000002E-2</v>
      </c>
      <c r="CU45" s="22">
        <v>5.3999999999999999E-2</v>
      </c>
      <c r="CV45" s="196">
        <v>5.4699999999999999E-2</v>
      </c>
      <c r="CW45" s="196">
        <v>6.4500000000000002E-2</v>
      </c>
      <c r="CX45" s="196">
        <v>7.1400000000000005E-2</v>
      </c>
      <c r="CY45" s="196">
        <v>5.6500000000000002E-2</v>
      </c>
      <c r="CZ45" s="196">
        <v>5.5100000000000003E-2</v>
      </c>
      <c r="DA45" s="196">
        <v>4.3900000000000002E-2</v>
      </c>
      <c r="DB45" s="196">
        <v>5.7500000000000002E-2</v>
      </c>
      <c r="DC45" s="196">
        <v>7.0599999999999996E-2</v>
      </c>
      <c r="DD45" s="196">
        <v>0.1226</v>
      </c>
      <c r="DE45" s="196">
        <v>0.11260000000000001</v>
      </c>
      <c r="DF45" s="196">
        <v>0.123</v>
      </c>
      <c r="DG45" s="196">
        <v>0.12640000000000001</v>
      </c>
      <c r="DH45" s="196">
        <v>0.13109999999999999</v>
      </c>
      <c r="DI45" s="196">
        <v>0.12620000000000001</v>
      </c>
      <c r="DJ45" s="196">
        <v>0.1331</v>
      </c>
      <c r="DK45" s="196">
        <v>0.1343</v>
      </c>
      <c r="DL45" s="196">
        <v>0.11260000000000001</v>
      </c>
      <c r="DM45" s="196">
        <v>0.10390000000000001</v>
      </c>
      <c r="DN45" s="196">
        <v>0.1239</v>
      </c>
      <c r="DO45" s="196">
        <v>0.12959999999999999</v>
      </c>
      <c r="DP45" s="196">
        <v>9.6699999999999994E-2</v>
      </c>
      <c r="DQ45" s="196">
        <v>0.1095</v>
      </c>
      <c r="DR45" s="196">
        <v>0.10299999999999999</v>
      </c>
      <c r="DS45" s="196">
        <v>8.9800000000000005E-2</v>
      </c>
      <c r="EI45" s="25"/>
      <c r="EJ45" s="25"/>
      <c r="EK45" s="25"/>
      <c r="EL45" s="25"/>
      <c r="EM45" s="25"/>
      <c r="EN45" s="25"/>
      <c r="EO45" s="25"/>
      <c r="EP45" s="25"/>
      <c r="EQ45" s="25"/>
      <c r="ER45" s="25"/>
      <c r="ES45" s="25"/>
      <c r="ET45" s="25"/>
      <c r="EU45" s="25"/>
    </row>
    <row r="46" spans="1:151" x14ac:dyDescent="0.2">
      <c r="A46" s="1" t="s">
        <v>497</v>
      </c>
      <c r="C46" s="60"/>
      <c r="D46" s="60"/>
      <c r="E46" s="60"/>
      <c r="F46" s="60"/>
      <c r="G46" s="60"/>
      <c r="H46" s="60"/>
      <c r="I46" s="60"/>
      <c r="J46" s="60"/>
      <c r="K46" s="60"/>
      <c r="L46" s="60"/>
      <c r="M46" s="60"/>
      <c r="N46" s="60"/>
      <c r="O46" s="60"/>
      <c r="P46" s="60"/>
      <c r="Q46" s="60"/>
      <c r="R46" s="60"/>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v>6.5000000000000002E-2</v>
      </c>
      <c r="CI46" s="22">
        <v>7.2800000000000004E-2</v>
      </c>
      <c r="CJ46" s="22">
        <v>7.5999999999999998E-2</v>
      </c>
      <c r="CK46" s="22">
        <v>6.9500000000000006E-2</v>
      </c>
      <c r="CL46" s="22">
        <v>6.6199999999999995E-2</v>
      </c>
      <c r="CM46" s="22">
        <v>5.7700000000000001E-2</v>
      </c>
      <c r="CN46" s="22">
        <v>6.4600000000000005E-2</v>
      </c>
      <c r="CO46" s="22">
        <v>7.4399999999999994E-2</v>
      </c>
      <c r="CP46" s="22">
        <v>6.0999999999999999E-2</v>
      </c>
      <c r="CQ46" s="22">
        <v>6.1400000000000003E-2</v>
      </c>
      <c r="CR46" s="22">
        <v>6.3399999999999998E-2</v>
      </c>
      <c r="CS46" s="22">
        <v>6.0299999999999999E-2</v>
      </c>
      <c r="CT46" s="22">
        <v>5.16E-2</v>
      </c>
      <c r="CU46" s="22">
        <v>4.7899999999999998E-2</v>
      </c>
      <c r="CV46" s="196">
        <v>4.82E-2</v>
      </c>
      <c r="CW46" s="196">
        <v>4.7800000000000002E-2</v>
      </c>
      <c r="CX46" s="196">
        <v>5.1999999999999998E-2</v>
      </c>
      <c r="CY46" s="196">
        <v>4.7199999999999999E-2</v>
      </c>
      <c r="CZ46" s="196">
        <v>4.4600000000000001E-2</v>
      </c>
      <c r="DA46" s="196">
        <v>3.8100000000000002E-2</v>
      </c>
      <c r="DB46" s="196">
        <v>3.32E-2</v>
      </c>
      <c r="DC46" s="196">
        <v>3.9699999999999999E-2</v>
      </c>
      <c r="DD46" s="196">
        <v>4.4499999999999998E-2</v>
      </c>
      <c r="DE46" s="196">
        <v>5.2999999999999999E-2</v>
      </c>
      <c r="DF46" s="196">
        <v>6.0999999999999999E-2</v>
      </c>
      <c r="DG46" s="196">
        <v>7.1499999999999994E-2</v>
      </c>
      <c r="DH46" s="196">
        <v>7.5499999999999998E-2</v>
      </c>
      <c r="DI46" s="196">
        <v>8.4400000000000003E-2</v>
      </c>
      <c r="DJ46" s="196">
        <v>8.7800000000000003E-2</v>
      </c>
      <c r="DK46" s="196">
        <v>9.9299999999999999E-2</v>
      </c>
      <c r="DL46" s="196">
        <v>0.1038</v>
      </c>
      <c r="DM46" s="196">
        <v>0.1099</v>
      </c>
      <c r="DN46" s="196">
        <v>0.11210000000000001</v>
      </c>
      <c r="DO46" s="196">
        <v>0.1193</v>
      </c>
      <c r="DP46" s="196">
        <v>9.7500000000000003E-2</v>
      </c>
      <c r="DQ46" s="196">
        <v>0.1061</v>
      </c>
      <c r="DR46" s="196">
        <v>0.11269999999999999</v>
      </c>
      <c r="DS46" s="196">
        <v>9.3700000000000006E-2</v>
      </c>
      <c r="EI46" s="25"/>
      <c r="EJ46" s="25"/>
      <c r="EK46" s="25"/>
      <c r="EL46" s="25"/>
      <c r="EM46" s="25"/>
      <c r="EN46" s="25"/>
      <c r="EO46" s="25"/>
      <c r="EP46" s="25"/>
      <c r="EQ46" s="25"/>
      <c r="ER46" s="25"/>
      <c r="ES46" s="25"/>
      <c r="ET46" s="25"/>
      <c r="EU46" s="25"/>
    </row>
    <row r="47" spans="1:151" x14ac:dyDescent="0.2">
      <c r="A47" s="1" t="s">
        <v>656</v>
      </c>
      <c r="C47" s="60"/>
      <c r="D47" s="60"/>
      <c r="E47" s="60"/>
      <c r="F47" s="60"/>
      <c r="G47" s="60"/>
      <c r="H47" s="60"/>
      <c r="I47" s="60"/>
      <c r="J47" s="60"/>
      <c r="K47" s="60"/>
      <c r="L47" s="60"/>
      <c r="M47" s="60"/>
      <c r="N47" s="60"/>
      <c r="O47" s="60"/>
      <c r="P47" s="60"/>
      <c r="Q47" s="60"/>
      <c r="R47" s="60"/>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196"/>
      <c r="CW47" s="196"/>
      <c r="CX47" s="196"/>
      <c r="CY47" s="196"/>
      <c r="CZ47" s="196"/>
      <c r="DA47" s="196"/>
      <c r="DB47" s="196"/>
      <c r="DC47" s="196"/>
      <c r="DD47" s="196"/>
      <c r="DE47" s="196"/>
      <c r="DF47" s="196"/>
      <c r="DG47" s="196"/>
      <c r="DH47" s="196"/>
      <c r="DI47" s="196"/>
      <c r="DJ47" s="196"/>
      <c r="DK47" s="196"/>
      <c r="DL47" s="196"/>
      <c r="DM47" s="196"/>
      <c r="DN47" s="196"/>
      <c r="DO47" s="196"/>
      <c r="DP47" s="196"/>
      <c r="DQ47"/>
      <c r="DR47" s="196">
        <v>9.4799999999999995E-2</v>
      </c>
      <c r="DS47" s="196">
        <v>9.1700000000000004E-2</v>
      </c>
      <c r="EI47" s="25"/>
      <c r="EJ47" s="25"/>
      <c r="EK47" s="25"/>
      <c r="EL47" s="25"/>
      <c r="EM47" s="25"/>
      <c r="EN47" s="25"/>
      <c r="EO47" s="25"/>
      <c r="EP47" s="25"/>
      <c r="EQ47" s="25"/>
      <c r="ER47" s="25"/>
      <c r="ES47" s="25"/>
      <c r="ET47" s="25"/>
      <c r="EU47" s="25"/>
    </row>
    <row r="48" spans="1:151" x14ac:dyDescent="0.2">
      <c r="A48" s="1" t="s">
        <v>76</v>
      </c>
      <c r="C48" s="60"/>
      <c r="D48" s="60"/>
      <c r="E48" s="60"/>
      <c r="F48" s="60"/>
      <c r="G48" s="60"/>
      <c r="H48" s="60"/>
      <c r="I48" s="60"/>
      <c r="J48" s="60"/>
      <c r="K48" s="60"/>
      <c r="L48" s="60"/>
      <c r="M48" s="60"/>
      <c r="N48" s="60">
        <v>0.17780000000000001</v>
      </c>
      <c r="O48" s="60">
        <v>0.1799</v>
      </c>
      <c r="P48" s="60">
        <v>0.17249999999999999</v>
      </c>
      <c r="Q48" s="60">
        <v>0.18160000000000001</v>
      </c>
      <c r="R48" s="60">
        <v>0.17599999999999999</v>
      </c>
      <c r="S48" s="22">
        <v>0.16200000000000001</v>
      </c>
      <c r="T48" s="22">
        <v>0.1537</v>
      </c>
      <c r="U48" s="22">
        <v>0.15920000000000001</v>
      </c>
      <c r="V48" s="22">
        <v>0.1804</v>
      </c>
      <c r="W48" s="22">
        <v>0.15049999999999999</v>
      </c>
      <c r="X48" s="22">
        <v>0.1389</v>
      </c>
      <c r="Y48" s="22">
        <v>0.12379999999999999</v>
      </c>
      <c r="Z48" s="22">
        <v>0.1182</v>
      </c>
      <c r="AA48" s="22">
        <v>0.1012</v>
      </c>
      <c r="AB48" s="22">
        <v>9.6100000000000005E-2</v>
      </c>
      <c r="AC48" s="22">
        <v>8.2699999999999996E-2</v>
      </c>
      <c r="AD48" s="22">
        <v>7.9699999999999993E-2</v>
      </c>
      <c r="AE48" s="22">
        <v>4.7E-2</v>
      </c>
      <c r="AF48" s="22">
        <v>4.1500000000000002E-2</v>
      </c>
      <c r="AG48" s="22">
        <v>3.32E-2</v>
      </c>
      <c r="AH48" s="22">
        <v>6.0999999999999999E-2</v>
      </c>
      <c r="AI48" s="22">
        <v>6.3100000000000003E-2</v>
      </c>
      <c r="AJ48" s="22">
        <v>7.0300000000000001E-2</v>
      </c>
      <c r="AK48" s="22">
        <v>7.4099999999999999E-2</v>
      </c>
      <c r="AL48" s="22">
        <v>5.4100000000000002E-2</v>
      </c>
      <c r="AM48" s="22">
        <v>8.2299999999999998E-2</v>
      </c>
      <c r="AN48" s="22">
        <v>8.1699999999999995E-2</v>
      </c>
      <c r="AO48" s="22">
        <v>7.0999999999999994E-2</v>
      </c>
      <c r="AP48" s="22">
        <v>7.0300000000000001E-2</v>
      </c>
      <c r="AQ48" s="22">
        <v>7.9399999999999998E-2</v>
      </c>
      <c r="AR48" s="22">
        <v>7.4700000000000003E-2</v>
      </c>
      <c r="AS48" s="22">
        <v>8.14E-2</v>
      </c>
      <c r="AT48" s="22">
        <v>6.3600000000000004E-2</v>
      </c>
      <c r="AU48" s="22">
        <v>4.82E-2</v>
      </c>
      <c r="AV48" s="22">
        <v>-8.9999999999999993E-3</v>
      </c>
      <c r="AW48" s="22">
        <v>1.32E-2</v>
      </c>
      <c r="AX48" s="22">
        <v>1.4500000000000001E-2</v>
      </c>
      <c r="AY48" s="22">
        <v>2.1899999999999999E-2</v>
      </c>
      <c r="AZ48" s="22">
        <v>2.2499999999999999E-2</v>
      </c>
      <c r="BA48" s="22">
        <v>3.6299999999999999E-2</v>
      </c>
      <c r="BB48" s="22">
        <v>3.3599999999999998E-2</v>
      </c>
      <c r="BC48" s="22">
        <v>3.3099999999999997E-2</v>
      </c>
      <c r="BD48" s="22">
        <v>5.9299999999999999E-2</v>
      </c>
      <c r="BE48" s="22">
        <v>7.22E-2</v>
      </c>
      <c r="BF48" s="22">
        <v>7.0499999999999993E-2</v>
      </c>
      <c r="BG48" s="22">
        <v>7.5999999999999998E-2</v>
      </c>
      <c r="BH48" s="22">
        <v>8.2299999999999998E-2</v>
      </c>
      <c r="BI48" s="22">
        <v>8.3599999999999994E-2</v>
      </c>
      <c r="BJ48" s="22">
        <v>8.6699999999999999E-2</v>
      </c>
      <c r="BK48" s="22">
        <v>9.06E-2</v>
      </c>
      <c r="BL48" s="22">
        <v>8.4199999999999997E-2</v>
      </c>
      <c r="BM48" s="22">
        <v>8.9599999999999999E-2</v>
      </c>
      <c r="BN48" s="22">
        <v>7.8E-2</v>
      </c>
      <c r="BO48" s="22">
        <v>8.43E-2</v>
      </c>
      <c r="BP48" s="22">
        <v>7.2099999999999997E-2</v>
      </c>
      <c r="BQ48" s="22">
        <v>7.6899999999999996E-2</v>
      </c>
      <c r="BR48" s="22">
        <v>7.7100000000000002E-2</v>
      </c>
      <c r="BS48" s="22">
        <v>7.8E-2</v>
      </c>
      <c r="BT48" s="22">
        <v>7.7899999999999997E-2</v>
      </c>
      <c r="BU48" s="22">
        <v>7.0499999999999993E-2</v>
      </c>
      <c r="BV48" s="22">
        <v>7.3200000000000001E-2</v>
      </c>
      <c r="BW48" s="22">
        <v>6.2799999999999995E-2</v>
      </c>
      <c r="BX48" s="22">
        <v>6.5699999999999995E-2</v>
      </c>
      <c r="BY48" s="22">
        <v>6.3100000000000003E-2</v>
      </c>
      <c r="BZ48" s="22">
        <v>5.0599999999999999E-2</v>
      </c>
      <c r="CA48" s="22">
        <v>4.8399999999999999E-2</v>
      </c>
      <c r="CB48" s="22">
        <v>6.1699999999999998E-2</v>
      </c>
      <c r="CC48" s="22">
        <v>6.3500000000000001E-2</v>
      </c>
      <c r="CD48" s="22">
        <v>7.3300000000000004E-2</v>
      </c>
      <c r="CE48" s="22">
        <v>6.6299999999999998E-2</v>
      </c>
      <c r="CF48" s="22">
        <v>6.8699999999999997E-2</v>
      </c>
      <c r="CG48" s="22">
        <v>6.9199999999999998E-2</v>
      </c>
      <c r="CH48" s="22">
        <v>6.5000000000000002E-2</v>
      </c>
      <c r="CI48" s="22">
        <v>7.0800000000000002E-2</v>
      </c>
      <c r="CJ48" s="22">
        <v>7.7200000000000005E-2</v>
      </c>
      <c r="CK48" s="22">
        <v>7.0499999999999993E-2</v>
      </c>
      <c r="CL48" s="22">
        <v>6.7699999999999996E-2</v>
      </c>
      <c r="CM48" s="22">
        <v>5.8000000000000003E-2</v>
      </c>
      <c r="CN48" s="22">
        <v>6.5699999999999995E-2</v>
      </c>
      <c r="CO48" s="22">
        <v>7.2400000000000006E-2</v>
      </c>
      <c r="CP48" s="22">
        <v>6.59E-2</v>
      </c>
      <c r="CQ48" s="22">
        <v>6.9400000000000003E-2</v>
      </c>
      <c r="CR48" s="22">
        <v>7.1599999999999997E-2</v>
      </c>
      <c r="CS48" s="22">
        <v>7.0900000000000005E-2</v>
      </c>
      <c r="CT48" s="22">
        <v>6.6600000000000006E-2</v>
      </c>
      <c r="CU48" s="22">
        <v>6.4699999999999994E-2</v>
      </c>
      <c r="CV48" s="196">
        <v>6.5100000000000005E-2</v>
      </c>
      <c r="CW48" s="196">
        <v>6.7000000000000004E-2</v>
      </c>
      <c r="CX48" s="196">
        <v>7.0999999999999994E-2</v>
      </c>
      <c r="CY48" s="196">
        <v>6.5799999999999997E-2</v>
      </c>
      <c r="CZ48" s="196">
        <v>6.3100000000000003E-2</v>
      </c>
      <c r="DA48" s="196">
        <v>5.9400000000000001E-2</v>
      </c>
      <c r="DB48" s="196">
        <v>6.0100000000000001E-2</v>
      </c>
      <c r="DC48" s="196">
        <v>6.0900000000000003E-2</v>
      </c>
      <c r="DD48" s="196">
        <v>6.3500000000000001E-2</v>
      </c>
      <c r="DE48" s="196">
        <v>6.7799999999999999E-2</v>
      </c>
      <c r="DF48" s="196">
        <v>7.3400000000000007E-2</v>
      </c>
      <c r="DG48" s="196">
        <v>7.8200000000000006E-2</v>
      </c>
      <c r="DH48" s="196">
        <v>8.0399999999999999E-2</v>
      </c>
      <c r="DI48" s="196">
        <v>8.4000000000000005E-2</v>
      </c>
      <c r="DJ48" s="196">
        <v>8.5800000000000001E-2</v>
      </c>
      <c r="DK48" s="196">
        <v>8.5599999999999996E-2</v>
      </c>
      <c r="DL48" s="196">
        <v>8.7099999999999997E-2</v>
      </c>
      <c r="DM48" s="196">
        <v>8.8599999999999998E-2</v>
      </c>
      <c r="DN48" s="196">
        <v>9.7699999999999995E-2</v>
      </c>
      <c r="DO48" s="196">
        <v>0.1032</v>
      </c>
      <c r="DP48" s="196">
        <v>8.9599999999999999E-2</v>
      </c>
      <c r="DQ48" s="196">
        <v>9.6600000000000005E-2</v>
      </c>
      <c r="DR48" s="196">
        <v>9.4799999999999995E-2</v>
      </c>
      <c r="DS48" s="196">
        <v>9.0200000000000002E-2</v>
      </c>
      <c r="EI48" s="25"/>
      <c r="EJ48" s="25"/>
      <c r="EK48" s="25"/>
      <c r="EL48" s="25"/>
      <c r="EM48" s="25"/>
      <c r="EN48" s="25"/>
      <c r="EO48" s="25"/>
      <c r="EP48" s="25"/>
      <c r="EQ48" s="25"/>
      <c r="ER48" s="25"/>
      <c r="ES48" s="25"/>
      <c r="ET48" s="25"/>
      <c r="EU48" s="25"/>
    </row>
    <row r="49" spans="1:151" x14ac:dyDescent="0.2">
      <c r="A49" s="1" t="s">
        <v>80</v>
      </c>
      <c r="C49" s="22">
        <v>-7.0000000000000001E-3</v>
      </c>
      <c r="D49" s="22">
        <v>2.1000000000000001E-2</v>
      </c>
      <c r="E49" s="22">
        <v>2.4E-2</v>
      </c>
      <c r="F49" s="22">
        <v>3.2000000000000001E-2</v>
      </c>
      <c r="G49" s="22">
        <v>2.5999999999999999E-2</v>
      </c>
      <c r="H49" s="22">
        <v>0.04</v>
      </c>
      <c r="I49" s="22">
        <v>2.8299999999999999E-2</v>
      </c>
      <c r="J49" s="22">
        <v>7.7819444020000017E-2</v>
      </c>
      <c r="K49" s="22">
        <v>0.10812364582</v>
      </c>
      <c r="L49" s="22">
        <v>0.11822504641999998</v>
      </c>
      <c r="M49" s="22">
        <v>0.14149999999999999</v>
      </c>
      <c r="N49" s="22">
        <v>0.17780000000000001</v>
      </c>
      <c r="O49" s="22">
        <v>0.19600000000000001</v>
      </c>
      <c r="P49" s="22">
        <v>0.2041</v>
      </c>
      <c r="Q49" s="22">
        <v>0.2324</v>
      </c>
      <c r="R49" s="22">
        <v>0.24149999999999999</v>
      </c>
      <c r="S49" s="22">
        <v>0.2374</v>
      </c>
      <c r="T49" s="22">
        <v>0.2394</v>
      </c>
      <c r="U49" s="22">
        <v>0.26400000000000001</v>
      </c>
      <c r="V49" s="22">
        <v>0.31950000000000001</v>
      </c>
      <c r="W49" s="22">
        <v>0.27760000000000001</v>
      </c>
      <c r="X49" s="22">
        <v>0.26926206954000004</v>
      </c>
      <c r="Y49" s="22">
        <v>0.25040000000000001</v>
      </c>
      <c r="Z49" s="22">
        <v>0.25040000000000001</v>
      </c>
      <c r="AA49" s="22">
        <v>0.22220000000000001</v>
      </c>
      <c r="AB49" s="22">
        <v>0.22009999999999999</v>
      </c>
      <c r="AC49" s="22">
        <v>0.19600000000000001</v>
      </c>
      <c r="AD49" s="22">
        <v>0.19600000000000001</v>
      </c>
      <c r="AE49" s="22">
        <v>0.11749999999999999</v>
      </c>
      <c r="AF49" s="22">
        <v>0.1071</v>
      </c>
      <c r="AG49" s="22">
        <v>8.8099999999999998E-2</v>
      </c>
      <c r="AH49" s="22">
        <v>0.17119999999999999</v>
      </c>
      <c r="AI49" s="22">
        <v>0.18310000000000001</v>
      </c>
      <c r="AJ49" s="22">
        <v>0.21229999999999999</v>
      </c>
      <c r="AK49" s="22">
        <v>0.23169999999999999</v>
      </c>
      <c r="AL49" s="22">
        <v>0.17119999999999999</v>
      </c>
      <c r="AM49" s="22">
        <v>0.27600000000000002</v>
      </c>
      <c r="AN49" s="22">
        <v>0.28239999999999998</v>
      </c>
      <c r="AO49" s="22">
        <v>0.25</v>
      </c>
      <c r="AP49" s="22">
        <v>0.25440000000000002</v>
      </c>
      <c r="AQ49" s="22">
        <v>0.29859999999999998</v>
      </c>
      <c r="AR49" s="22">
        <v>0.28670000000000001</v>
      </c>
      <c r="AS49" s="22">
        <v>0.3241</v>
      </c>
      <c r="AT49" s="22">
        <v>0.254</v>
      </c>
      <c r="AU49" s="22">
        <v>0.1928</v>
      </c>
      <c r="AV49" s="22">
        <v>-3.4200000000000001E-2</v>
      </c>
      <c r="AW49" s="22">
        <v>5.2600000000000001E-2</v>
      </c>
      <c r="AX49" s="22">
        <v>5.9299999999999999E-2</v>
      </c>
      <c r="AY49" s="22">
        <v>9.2600000000000002E-2</v>
      </c>
      <c r="AZ49" s="22">
        <v>9.7100000000000006E-2</v>
      </c>
      <c r="BA49" s="22">
        <v>0.16389999999999999</v>
      </c>
      <c r="BB49" s="22">
        <v>0.15379999999999999</v>
      </c>
      <c r="BC49" s="22">
        <v>0.155</v>
      </c>
      <c r="BD49" s="22">
        <v>0.29630000000000001</v>
      </c>
      <c r="BE49" s="22">
        <v>0.37669999999999998</v>
      </c>
      <c r="BF49" s="22">
        <v>0.37440000000000001</v>
      </c>
      <c r="BG49" s="22">
        <v>0.41610000000000003</v>
      </c>
      <c r="BH49" s="22">
        <v>0.4657</v>
      </c>
      <c r="BI49" s="22">
        <v>0.48380000000000001</v>
      </c>
      <c r="BJ49" s="22">
        <v>0.51529999999999998</v>
      </c>
      <c r="BK49" s="22">
        <v>0.55369999999999997</v>
      </c>
      <c r="BL49" s="22">
        <v>0.51870000000000005</v>
      </c>
      <c r="BM49" s="22">
        <v>0.56950000000000001</v>
      </c>
      <c r="BN49" s="22">
        <v>0.49280000000000002</v>
      </c>
      <c r="BO49" s="22">
        <v>0.55030000000000001</v>
      </c>
      <c r="BP49" s="22">
        <v>0.46689999999999998</v>
      </c>
      <c r="BQ49" s="22">
        <v>0.51290000000000002</v>
      </c>
      <c r="BR49" s="22">
        <v>0.52349999999999997</v>
      </c>
      <c r="BS49" s="22">
        <v>0.53979999999999995</v>
      </c>
      <c r="BT49" s="22">
        <v>0.54910000000000003</v>
      </c>
      <c r="BU49" s="22">
        <v>0.49659999999999999</v>
      </c>
      <c r="BV49" s="22">
        <v>0.52810000000000001</v>
      </c>
      <c r="BW49" s="22">
        <v>0.44869999999999999</v>
      </c>
      <c r="BX49" s="22">
        <v>0.4803</v>
      </c>
      <c r="BY49" s="22">
        <v>0.46629999999999999</v>
      </c>
      <c r="BZ49" s="22">
        <v>0.36699999999999999</v>
      </c>
      <c r="CA49" s="22">
        <v>0.35420000000000001</v>
      </c>
      <c r="CB49" s="22">
        <v>0.47560000000000002</v>
      </c>
      <c r="CC49" s="22">
        <v>0.50029999999999997</v>
      </c>
      <c r="CD49" s="22">
        <v>0.60350000000000004</v>
      </c>
      <c r="CE49" s="22">
        <v>0.54179999999999995</v>
      </c>
      <c r="CF49" s="22">
        <v>0.57499999999999996</v>
      </c>
      <c r="CG49" s="22">
        <v>0.58809999999999996</v>
      </c>
      <c r="CH49" s="22">
        <v>0.55369999999999997</v>
      </c>
      <c r="CI49" s="22">
        <v>0.62370000000000003</v>
      </c>
      <c r="CJ49" s="22">
        <v>0.70440000000000003</v>
      </c>
      <c r="CK49" s="22">
        <v>0.6391</v>
      </c>
      <c r="CL49" s="22">
        <v>0.61660000000000004</v>
      </c>
      <c r="CM49" s="22">
        <v>0.51919999999999999</v>
      </c>
      <c r="CN49" s="22">
        <v>0.61180000000000001</v>
      </c>
      <c r="CO49" s="22">
        <v>0.69969999999999999</v>
      </c>
      <c r="CP49" s="22">
        <v>0.63129999999999997</v>
      </c>
      <c r="CQ49" s="22">
        <v>0.68140000000000001</v>
      </c>
      <c r="CR49" s="22">
        <v>0.71930000000000005</v>
      </c>
      <c r="CS49" s="22">
        <v>0.71930000000000005</v>
      </c>
      <c r="CT49" s="22">
        <v>0.67530000000000001</v>
      </c>
      <c r="CU49" s="22">
        <v>0.65939999999999999</v>
      </c>
      <c r="CV49" s="196">
        <v>0.67410000000000003</v>
      </c>
      <c r="CW49" s="196">
        <v>0.70830000000000004</v>
      </c>
      <c r="CX49" s="196">
        <v>0.77059999999999995</v>
      </c>
      <c r="CY49" s="196">
        <v>0.70950000000000002</v>
      </c>
      <c r="CZ49" s="196">
        <v>0.68259999999999998</v>
      </c>
      <c r="DA49" s="196">
        <v>0.64180000000000004</v>
      </c>
      <c r="DB49" s="196">
        <v>0.6583</v>
      </c>
      <c r="DC49" s="196">
        <v>0.6774</v>
      </c>
      <c r="DD49" s="196">
        <v>0.72189999999999999</v>
      </c>
      <c r="DE49" s="196">
        <v>0.7944</v>
      </c>
      <c r="DF49" s="196">
        <v>0.89229999999999998</v>
      </c>
      <c r="DG49" s="196">
        <v>0.98129999999999995</v>
      </c>
      <c r="DH49" s="196">
        <v>1.0308999999999999</v>
      </c>
      <c r="DI49" s="196">
        <v>1.1085</v>
      </c>
      <c r="DJ49" s="196">
        <v>1.1555</v>
      </c>
      <c r="DK49" s="196">
        <v>1.1682999999999999</v>
      </c>
      <c r="DL49" s="196">
        <v>1.2101999999999999</v>
      </c>
      <c r="DM49" s="196">
        <v>1.2571000000000001</v>
      </c>
      <c r="DN49" s="196">
        <v>1.4641</v>
      </c>
      <c r="DO49" s="196">
        <v>1.6044</v>
      </c>
      <c r="DP49" s="196">
        <v>1.3251999999999999</v>
      </c>
      <c r="DQ49" s="196">
        <v>1.4948999999999999</v>
      </c>
      <c r="DR49" s="196">
        <v>1.4735</v>
      </c>
      <c r="DS49" s="196">
        <v>1.3879999999999999</v>
      </c>
      <c r="EI49" s="25"/>
      <c r="EJ49" s="25"/>
      <c r="EK49" s="25"/>
      <c r="EL49" s="25"/>
      <c r="EM49" s="25"/>
      <c r="EN49" s="25"/>
      <c r="EO49" s="25"/>
      <c r="EP49" s="25"/>
      <c r="EQ49" s="25"/>
      <c r="ER49" s="25"/>
      <c r="ES49" s="25"/>
      <c r="ET49" s="25"/>
      <c r="EU49" s="25"/>
    </row>
    <row r="50" spans="1:151" x14ac:dyDescent="0.2">
      <c r="AR50" s="22"/>
      <c r="CJ50" s="22"/>
      <c r="CK50" s="22"/>
      <c r="CL50" s="22"/>
      <c r="EI50" s="25"/>
      <c r="EJ50" s="25"/>
      <c r="EK50" s="25"/>
      <c r="EL50" s="25"/>
      <c r="EM50" s="25"/>
      <c r="EN50" s="25"/>
      <c r="EO50" s="25"/>
      <c r="EP50" s="25"/>
      <c r="EQ50" s="25"/>
      <c r="ER50" s="25"/>
      <c r="ES50" s="25"/>
      <c r="ET50" s="25"/>
      <c r="EU50" s="25"/>
    </row>
    <row r="51" spans="1:151" s="19" customFormat="1" x14ac:dyDescent="0.2">
      <c r="A51" s="5" t="s">
        <v>568</v>
      </c>
      <c r="B51" s="8">
        <v>42521</v>
      </c>
      <c r="C51" s="8">
        <f>C35</f>
        <v>42551</v>
      </c>
      <c r="D51" s="8">
        <f t="shared" ref="D51:L51" si="1">D35</f>
        <v>42582</v>
      </c>
      <c r="E51" s="8">
        <f t="shared" si="1"/>
        <v>42613</v>
      </c>
      <c r="F51" s="8">
        <f t="shared" si="1"/>
        <v>42643</v>
      </c>
      <c r="G51" s="8">
        <f t="shared" si="1"/>
        <v>42674</v>
      </c>
      <c r="H51" s="8">
        <f t="shared" si="1"/>
        <v>42704</v>
      </c>
      <c r="I51" s="8">
        <f t="shared" si="1"/>
        <v>42735</v>
      </c>
      <c r="J51" s="8">
        <f t="shared" si="1"/>
        <v>42766</v>
      </c>
      <c r="K51" s="8">
        <f t="shared" si="1"/>
        <v>42794</v>
      </c>
      <c r="L51" s="8">
        <f t="shared" si="1"/>
        <v>42825</v>
      </c>
      <c r="M51" s="8">
        <v>42855</v>
      </c>
      <c r="N51" s="8">
        <v>42886</v>
      </c>
      <c r="O51" s="8">
        <f>O35</f>
        <v>42916</v>
      </c>
      <c r="P51" s="8">
        <v>42947</v>
      </c>
      <c r="Q51" s="8">
        <v>42978</v>
      </c>
      <c r="R51" s="8">
        <v>43008</v>
      </c>
      <c r="S51" s="8">
        <v>43039</v>
      </c>
      <c r="T51" s="8">
        <v>43069</v>
      </c>
      <c r="U51" s="8">
        <v>43100</v>
      </c>
      <c r="V51" s="8">
        <v>43131</v>
      </c>
      <c r="W51" s="8">
        <v>43159</v>
      </c>
      <c r="X51" s="8">
        <v>43190</v>
      </c>
      <c r="Y51" s="8">
        <v>43220</v>
      </c>
      <c r="Z51" s="8">
        <v>43251</v>
      </c>
      <c r="AA51" s="8">
        <v>43281</v>
      </c>
      <c r="AB51" s="8">
        <v>43312</v>
      </c>
      <c r="AC51" s="8">
        <v>43343</v>
      </c>
      <c r="AD51" s="8">
        <v>43373</v>
      </c>
      <c r="AE51" s="8">
        <v>43404</v>
      </c>
      <c r="AF51" s="8">
        <v>43434</v>
      </c>
      <c r="AG51" s="8">
        <v>43465</v>
      </c>
      <c r="AH51" s="8">
        <v>43496</v>
      </c>
      <c r="AI51" s="8">
        <v>43524</v>
      </c>
      <c r="AJ51" s="8">
        <v>43555</v>
      </c>
      <c r="AK51" s="8">
        <v>43585</v>
      </c>
      <c r="AL51" s="8">
        <v>43616</v>
      </c>
      <c r="AM51" s="8">
        <v>43646</v>
      </c>
      <c r="AN51" s="8">
        <v>43677</v>
      </c>
      <c r="AO51" s="8">
        <v>43708</v>
      </c>
      <c r="AP51" s="8">
        <v>43738</v>
      </c>
      <c r="AQ51" s="8">
        <v>43769</v>
      </c>
      <c r="AR51" s="8">
        <v>43799</v>
      </c>
      <c r="AS51" s="8">
        <v>43830</v>
      </c>
      <c r="AT51" s="8">
        <f>AT35</f>
        <v>43861</v>
      </c>
      <c r="AU51" s="8">
        <f>AU35</f>
        <v>43890</v>
      </c>
      <c r="AV51" s="8">
        <f>AV35</f>
        <v>43921</v>
      </c>
      <c r="AW51" s="8">
        <f t="shared" ref="AW51:CW51" si="2">AW35</f>
        <v>43951</v>
      </c>
      <c r="AX51" s="8">
        <f t="shared" si="2"/>
        <v>43982</v>
      </c>
      <c r="AY51" s="8">
        <f t="shared" si="2"/>
        <v>44012</v>
      </c>
      <c r="AZ51" s="8">
        <f t="shared" si="2"/>
        <v>44043</v>
      </c>
      <c r="BA51" s="8">
        <f t="shared" si="2"/>
        <v>44074</v>
      </c>
      <c r="BB51" s="8">
        <f t="shared" si="2"/>
        <v>44104</v>
      </c>
      <c r="BC51" s="8">
        <f t="shared" si="2"/>
        <v>44135</v>
      </c>
      <c r="BD51" s="8">
        <f t="shared" si="2"/>
        <v>44165</v>
      </c>
      <c r="BE51" s="8">
        <f t="shared" si="2"/>
        <v>44196</v>
      </c>
      <c r="BF51" s="8">
        <f t="shared" si="2"/>
        <v>44227</v>
      </c>
      <c r="BG51" s="8">
        <f t="shared" si="2"/>
        <v>44255</v>
      </c>
      <c r="BH51" s="8">
        <f t="shared" si="2"/>
        <v>44286</v>
      </c>
      <c r="BI51" s="8">
        <f t="shared" si="2"/>
        <v>44316</v>
      </c>
      <c r="BJ51" s="8">
        <f t="shared" si="2"/>
        <v>44347</v>
      </c>
      <c r="BK51" s="8">
        <f t="shared" si="2"/>
        <v>44377</v>
      </c>
      <c r="BL51" s="8">
        <f t="shared" si="2"/>
        <v>44408</v>
      </c>
      <c r="BM51" s="8">
        <f t="shared" si="2"/>
        <v>44439</v>
      </c>
      <c r="BN51" s="8">
        <f t="shared" si="2"/>
        <v>44469</v>
      </c>
      <c r="BO51" s="8">
        <f t="shared" si="2"/>
        <v>44500</v>
      </c>
      <c r="BP51" s="8">
        <f t="shared" si="2"/>
        <v>44530</v>
      </c>
      <c r="BQ51" s="8">
        <f t="shared" si="2"/>
        <v>44561</v>
      </c>
      <c r="BR51" s="8">
        <f t="shared" si="2"/>
        <v>44592</v>
      </c>
      <c r="BS51" s="8">
        <f t="shared" si="2"/>
        <v>44620</v>
      </c>
      <c r="BT51" s="8">
        <f t="shared" si="2"/>
        <v>44651</v>
      </c>
      <c r="BU51" s="8">
        <f t="shared" si="2"/>
        <v>44681</v>
      </c>
      <c r="BV51" s="8">
        <f t="shared" si="2"/>
        <v>44712</v>
      </c>
      <c r="BW51" s="8">
        <f t="shared" si="2"/>
        <v>44742</v>
      </c>
      <c r="BX51" s="8">
        <f t="shared" si="2"/>
        <v>44773</v>
      </c>
      <c r="BY51" s="8">
        <f t="shared" si="2"/>
        <v>44804</v>
      </c>
      <c r="BZ51" s="8">
        <f t="shared" si="2"/>
        <v>44834</v>
      </c>
      <c r="CA51" s="8">
        <f t="shared" si="2"/>
        <v>44865</v>
      </c>
      <c r="CB51" s="8">
        <f t="shared" si="2"/>
        <v>44895</v>
      </c>
      <c r="CC51" s="8">
        <f t="shared" si="2"/>
        <v>44926</v>
      </c>
      <c r="CD51" s="8">
        <f t="shared" si="2"/>
        <v>44957</v>
      </c>
      <c r="CE51" s="8">
        <f t="shared" si="2"/>
        <v>44985</v>
      </c>
      <c r="CF51" s="8">
        <f t="shared" si="2"/>
        <v>45016</v>
      </c>
      <c r="CG51" s="8">
        <f t="shared" si="2"/>
        <v>45046</v>
      </c>
      <c r="CH51" s="8">
        <f t="shared" si="2"/>
        <v>45077</v>
      </c>
      <c r="CI51" s="8">
        <f t="shared" si="2"/>
        <v>45107</v>
      </c>
      <c r="CJ51" s="8">
        <f t="shared" si="2"/>
        <v>45138</v>
      </c>
      <c r="CK51" s="8">
        <f t="shared" si="2"/>
        <v>45169</v>
      </c>
      <c r="CL51" s="8">
        <f t="shared" si="2"/>
        <v>45199</v>
      </c>
      <c r="CM51" s="8">
        <f t="shared" si="2"/>
        <v>45230</v>
      </c>
      <c r="CN51" s="8">
        <f t="shared" si="2"/>
        <v>45260</v>
      </c>
      <c r="CO51" s="8">
        <f t="shared" si="2"/>
        <v>45291</v>
      </c>
      <c r="CP51" s="8">
        <f t="shared" si="2"/>
        <v>45322</v>
      </c>
      <c r="CQ51" s="8">
        <f t="shared" si="2"/>
        <v>45351</v>
      </c>
      <c r="CR51" s="8">
        <f t="shared" si="2"/>
        <v>45382</v>
      </c>
      <c r="CS51" s="8">
        <f t="shared" si="2"/>
        <v>45412</v>
      </c>
      <c r="CT51" s="8">
        <f t="shared" si="2"/>
        <v>45443</v>
      </c>
      <c r="CU51" s="8">
        <f t="shared" si="2"/>
        <v>45473</v>
      </c>
      <c r="CV51" s="8">
        <f t="shared" si="2"/>
        <v>45504</v>
      </c>
      <c r="CW51" s="8">
        <f t="shared" si="2"/>
        <v>45535</v>
      </c>
      <c r="CX51" s="8">
        <f>CX19</f>
        <v>45565</v>
      </c>
      <c r="CY51" s="8">
        <f t="shared" ref="CY51:DS51" si="3">CY19</f>
        <v>45596</v>
      </c>
      <c r="CZ51" s="8">
        <f t="shared" si="3"/>
        <v>45626</v>
      </c>
      <c r="DA51" s="8">
        <f t="shared" si="3"/>
        <v>45657</v>
      </c>
      <c r="DB51" s="8">
        <f t="shared" si="3"/>
        <v>45688</v>
      </c>
      <c r="DC51" s="8">
        <f t="shared" si="3"/>
        <v>45716</v>
      </c>
      <c r="DD51" s="8">
        <f t="shared" si="3"/>
        <v>45747</v>
      </c>
      <c r="DE51" s="8">
        <f t="shared" si="3"/>
        <v>45777</v>
      </c>
      <c r="DF51" s="8">
        <f t="shared" si="3"/>
        <v>45808</v>
      </c>
      <c r="DG51" s="8">
        <f t="shared" si="3"/>
        <v>45838</v>
      </c>
      <c r="DH51" s="8">
        <f t="shared" si="3"/>
        <v>45869</v>
      </c>
      <c r="DI51" s="8">
        <f t="shared" si="3"/>
        <v>45900</v>
      </c>
      <c r="DJ51" s="8">
        <f t="shared" si="3"/>
        <v>45930</v>
      </c>
      <c r="DK51" s="8">
        <f t="shared" si="3"/>
        <v>45961</v>
      </c>
      <c r="DL51" s="8">
        <f t="shared" si="3"/>
        <v>45991</v>
      </c>
      <c r="DM51" s="8">
        <f t="shared" si="3"/>
        <v>46022</v>
      </c>
      <c r="DN51" s="8">
        <f t="shared" si="3"/>
        <v>46053</v>
      </c>
      <c r="DO51" s="8">
        <f t="shared" si="3"/>
        <v>46081</v>
      </c>
      <c r="DP51" s="8">
        <f t="shared" si="3"/>
        <v>46112</v>
      </c>
      <c r="DQ51" s="8">
        <f t="shared" si="3"/>
        <v>46142</v>
      </c>
      <c r="DR51" s="8">
        <f t="shared" si="3"/>
        <v>46173</v>
      </c>
      <c r="DS51" s="8">
        <f t="shared" si="3"/>
        <v>46203</v>
      </c>
      <c r="EI51" s="25"/>
      <c r="EJ51" s="25"/>
      <c r="EK51" s="25"/>
      <c r="EL51" s="25"/>
      <c r="EM51" s="25"/>
      <c r="EN51" s="25"/>
      <c r="EO51" s="25"/>
      <c r="EP51" s="25"/>
      <c r="EQ51" s="25"/>
      <c r="ER51" s="25"/>
      <c r="ES51" s="25"/>
      <c r="ET51" s="25"/>
      <c r="EU51" s="25"/>
    </row>
    <row r="52" spans="1:151" x14ac:dyDescent="0.2">
      <c r="A52" s="5"/>
      <c r="EI52" s="25"/>
      <c r="EJ52" s="25"/>
      <c r="EK52" s="25"/>
      <c r="EL52" s="25"/>
      <c r="EM52" s="25"/>
      <c r="EN52" s="25"/>
      <c r="EO52" s="25"/>
      <c r="EP52" s="25"/>
      <c r="EQ52" s="25"/>
      <c r="ER52" s="25"/>
      <c r="ES52" s="25"/>
      <c r="ET52" s="25"/>
      <c r="EU52" s="25"/>
    </row>
    <row r="53" spans="1:151" x14ac:dyDescent="0.2">
      <c r="A53" s="1" t="s">
        <v>78</v>
      </c>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W53" s="195">
        <v>13.98</v>
      </c>
      <c r="CX53" s="195">
        <v>14.49</v>
      </c>
      <c r="CY53" s="195">
        <v>13.99</v>
      </c>
      <c r="CZ53" s="195">
        <v>13.76</v>
      </c>
      <c r="DA53" s="195">
        <v>12.9</v>
      </c>
      <c r="DB53" s="195">
        <v>13.03</v>
      </c>
      <c r="DC53" s="195">
        <v>13.18</v>
      </c>
      <c r="DD53" s="195">
        <v>13.53</v>
      </c>
      <c r="DE53" s="195">
        <v>14.1</v>
      </c>
      <c r="DF53" s="195">
        <v>14.86</v>
      </c>
      <c r="DG53" s="195">
        <v>15.56</v>
      </c>
      <c r="DH53" s="195">
        <v>15.94</v>
      </c>
      <c r="DI53" s="195">
        <v>16.55</v>
      </c>
      <c r="DJ53" s="195">
        <v>16.920000000000002</v>
      </c>
      <c r="DK53" s="195">
        <v>17.010000000000002</v>
      </c>
      <c r="DL53" s="195">
        <v>17.34</v>
      </c>
      <c r="DM53" s="195">
        <v>16.88</v>
      </c>
      <c r="DN53" s="195">
        <v>18.43</v>
      </c>
      <c r="DO53" s="195">
        <v>19.48</v>
      </c>
      <c r="DP53" s="195">
        <v>17.39</v>
      </c>
      <c r="DQ53" s="195">
        <v>18.649999999999999</v>
      </c>
      <c r="DR53" s="195">
        <v>18.489999999999998</v>
      </c>
      <c r="DS53" s="195">
        <v>17.850000000000001</v>
      </c>
      <c r="EI53" s="25"/>
      <c r="EJ53" s="25"/>
      <c r="EK53" s="25"/>
      <c r="EL53" s="25"/>
      <c r="EM53" s="25"/>
      <c r="EN53" s="25"/>
      <c r="EO53" s="25"/>
      <c r="EP53" s="25"/>
      <c r="EQ53" s="25"/>
      <c r="ER53" s="25"/>
      <c r="ES53" s="25"/>
      <c r="ET53" s="25"/>
      <c r="EU53" s="25"/>
    </row>
    <row r="54" spans="1:151" x14ac:dyDescent="0.2">
      <c r="A54" s="1" t="s">
        <v>79</v>
      </c>
      <c r="D54" s="34"/>
      <c r="G54" s="34"/>
      <c r="I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CC54" s="34"/>
      <c r="CO54" s="34"/>
      <c r="CZ54"/>
      <c r="DA54" s="34">
        <v>0.53774</v>
      </c>
      <c r="DB54"/>
      <c r="DC54"/>
      <c r="DD54"/>
      <c r="DE54"/>
      <c r="DF54"/>
      <c r="DG54"/>
      <c r="DH54"/>
      <c r="DI54"/>
      <c r="DJ54"/>
      <c r="DK54"/>
      <c r="DL54"/>
      <c r="DM54" s="34">
        <v>0.82452999999999999</v>
      </c>
      <c r="DN54"/>
      <c r="DO54"/>
      <c r="DP54"/>
      <c r="DQ54"/>
      <c r="DR54"/>
      <c r="DS54"/>
      <c r="EI54" s="25"/>
      <c r="EJ54" s="25"/>
      <c r="EK54" s="25"/>
      <c r="EL54" s="25"/>
      <c r="EM54" s="25"/>
      <c r="EN54" s="25"/>
      <c r="EO54" s="25"/>
      <c r="EP54" s="25"/>
      <c r="EQ54" s="25"/>
      <c r="ER54" s="25"/>
      <c r="ES54" s="25"/>
      <c r="ET54" s="25"/>
      <c r="EU54" s="25"/>
    </row>
    <row r="55" spans="1:151" x14ac:dyDescent="0.2">
      <c r="CY55" s="28"/>
      <c r="DB55"/>
      <c r="DC55"/>
      <c r="DD55"/>
      <c r="DE55"/>
      <c r="DF55"/>
      <c r="DG55"/>
      <c r="DH55"/>
      <c r="DI55"/>
      <c r="DJ55"/>
      <c r="DK55"/>
      <c r="DL55"/>
      <c r="DM55"/>
      <c r="DN55"/>
      <c r="DO55"/>
      <c r="DP55"/>
      <c r="DQ55"/>
      <c r="DR55"/>
      <c r="DS55"/>
      <c r="EI55" s="25"/>
      <c r="EJ55" s="25"/>
      <c r="EK55" s="25"/>
      <c r="EL55" s="25"/>
      <c r="EM55" s="25"/>
      <c r="EN55" s="25"/>
      <c r="EO55" s="25"/>
      <c r="EP55" s="25"/>
      <c r="EQ55" s="25"/>
      <c r="ER55" s="25"/>
      <c r="ES55" s="25"/>
      <c r="ET55" s="25"/>
      <c r="EU55" s="25"/>
    </row>
    <row r="56" spans="1:151" x14ac:dyDescent="0.2">
      <c r="A56" s="1" t="s">
        <v>83</v>
      </c>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Y56" s="28"/>
      <c r="DB56" s="196">
        <v>1.01E-2</v>
      </c>
      <c r="DC56" s="196">
        <v>2.1700000000000001E-2</v>
      </c>
      <c r="DD56" s="196">
        <v>4.8800000000000003E-2</v>
      </c>
      <c r="DE56" s="196">
        <v>9.2999999999999999E-2</v>
      </c>
      <c r="DF56" s="196">
        <v>0.15190000000000001</v>
      </c>
      <c r="DG56" s="196">
        <v>0.20619999999999999</v>
      </c>
      <c r="DH56" s="196">
        <v>0.23569999999999999</v>
      </c>
      <c r="DI56" s="196">
        <v>0.28289999999999998</v>
      </c>
      <c r="DJ56" s="196">
        <v>0.31159999999999999</v>
      </c>
      <c r="DK56" s="196">
        <v>0.31859999999999999</v>
      </c>
      <c r="DL56" s="196">
        <v>0.34420000000000001</v>
      </c>
      <c r="DM56" s="196">
        <v>0.37269999999999998</v>
      </c>
      <c r="DN56" s="196">
        <v>9.1800000000000007E-2</v>
      </c>
      <c r="DO56" s="196">
        <v>0.154</v>
      </c>
      <c r="DP56" s="196">
        <v>3.0200000000000001E-2</v>
      </c>
      <c r="DQ56" s="196">
        <v>0.10489999999999999</v>
      </c>
      <c r="DR56" s="196">
        <v>9.5399999999999999E-2</v>
      </c>
      <c r="DS56" s="196">
        <v>5.7500000000000002E-2</v>
      </c>
      <c r="EI56" s="25"/>
      <c r="EJ56" s="25"/>
      <c r="EK56" s="25"/>
      <c r="EL56" s="25"/>
      <c r="EM56" s="25"/>
      <c r="EN56" s="25"/>
      <c r="EO56" s="25"/>
      <c r="EP56" s="25"/>
      <c r="EQ56" s="25"/>
      <c r="ER56" s="25"/>
      <c r="ES56" s="25"/>
      <c r="ET56" s="25"/>
      <c r="EU56" s="25"/>
    </row>
    <row r="57" spans="1:151" x14ac:dyDescent="0.2">
      <c r="A57" s="1" t="s">
        <v>74</v>
      </c>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X57" s="28">
        <v>3.6499999999999998E-2</v>
      </c>
      <c r="CY57" s="28">
        <v>-3.4500000000000003E-2</v>
      </c>
      <c r="CZ57" s="196">
        <v>-1.6400000000000001E-2</v>
      </c>
      <c r="DA57" s="196">
        <v>-2.4400000000000002E-2</v>
      </c>
      <c r="DB57" s="196">
        <v>1.01E-2</v>
      </c>
      <c r="DC57" s="196">
        <v>1.15E-2</v>
      </c>
      <c r="DD57" s="196">
        <v>2.6599999999999999E-2</v>
      </c>
      <c r="DE57" s="196">
        <v>4.2099999999999999E-2</v>
      </c>
      <c r="DF57" s="196">
        <v>5.3900000000000003E-2</v>
      </c>
      <c r="DG57" s="196">
        <v>4.7100000000000003E-2</v>
      </c>
      <c r="DH57" s="196">
        <v>2.4400000000000002E-2</v>
      </c>
      <c r="DI57" s="196">
        <v>3.8300000000000001E-2</v>
      </c>
      <c r="DJ57" s="196">
        <v>2.24E-2</v>
      </c>
      <c r="DK57" s="196">
        <v>5.3E-3</v>
      </c>
      <c r="DL57" s="196">
        <v>1.9400000000000001E-2</v>
      </c>
      <c r="DM57" s="196">
        <v>2.12E-2</v>
      </c>
      <c r="DN57" s="196">
        <v>9.1800000000000007E-2</v>
      </c>
      <c r="DO57" s="196">
        <v>5.7000000000000002E-2</v>
      </c>
      <c r="DP57" s="196">
        <v>-0.10730000000000001</v>
      </c>
      <c r="DQ57" s="196">
        <v>7.2499999999999995E-2</v>
      </c>
      <c r="DR57" s="196">
        <v>-8.6E-3</v>
      </c>
      <c r="DS57" s="196">
        <v>-3.4599999999999999E-2</v>
      </c>
      <c r="EI57" s="25"/>
      <c r="EJ57" s="25"/>
      <c r="EK57" s="25"/>
      <c r="EL57" s="25"/>
      <c r="EM57" s="25"/>
      <c r="EN57" s="25"/>
      <c r="EO57" s="25"/>
      <c r="EP57" s="25"/>
      <c r="EQ57" s="25"/>
      <c r="ER57" s="25"/>
      <c r="ES57" s="25"/>
      <c r="ET57" s="25"/>
      <c r="EU57" s="25"/>
    </row>
    <row r="58" spans="1:151" x14ac:dyDescent="0.2">
      <c r="A58" s="1" t="s">
        <v>75</v>
      </c>
      <c r="C58" s="60"/>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Y58" s="28"/>
      <c r="CZ58" s="196">
        <v>-1.5699999999999999E-2</v>
      </c>
      <c r="DA58" s="196">
        <v>-7.3499999999999996E-2</v>
      </c>
      <c r="DB58" s="196">
        <v>-3.0800000000000001E-2</v>
      </c>
      <c r="DC58" s="196">
        <v>-3.2000000000000002E-3</v>
      </c>
      <c r="DD58" s="196">
        <v>4.8800000000000003E-2</v>
      </c>
      <c r="DE58" s="196">
        <v>8.2100000000000006E-2</v>
      </c>
      <c r="DF58" s="196">
        <v>0.1275</v>
      </c>
      <c r="DG58" s="196">
        <v>0.15</v>
      </c>
      <c r="DH58" s="196">
        <v>0.1305</v>
      </c>
      <c r="DI58" s="196">
        <v>0.1137</v>
      </c>
      <c r="DJ58" s="196">
        <v>8.7400000000000005E-2</v>
      </c>
      <c r="DK58" s="196">
        <v>6.7100000000000007E-2</v>
      </c>
      <c r="DL58" s="196">
        <v>4.7699999999999999E-2</v>
      </c>
      <c r="DM58" s="196">
        <v>4.65E-2</v>
      </c>
      <c r="DN58" s="196">
        <v>0.1366</v>
      </c>
      <c r="DO58" s="196">
        <v>0.17849999999999999</v>
      </c>
      <c r="DP58" s="196">
        <v>3.0200000000000001E-2</v>
      </c>
      <c r="DQ58" s="196">
        <v>1.1900000000000001E-2</v>
      </c>
      <c r="DR58" s="196">
        <v>-5.0799999999999998E-2</v>
      </c>
      <c r="DS58" s="196">
        <v>2.6499999999999999E-2</v>
      </c>
      <c r="EI58" s="25"/>
      <c r="EJ58" s="25"/>
      <c r="EK58" s="25"/>
      <c r="EL58" s="25"/>
      <c r="EM58" s="25"/>
      <c r="EN58" s="25"/>
      <c r="EO58" s="25"/>
      <c r="EP58" s="25"/>
      <c r="EQ58" s="25"/>
      <c r="ER58" s="25"/>
      <c r="ES58" s="25"/>
      <c r="ET58" s="25"/>
      <c r="EU58" s="25"/>
    </row>
    <row r="59" spans="1:151" x14ac:dyDescent="0.2">
      <c r="A59" s="1" t="s">
        <v>81</v>
      </c>
      <c r="C59" s="60"/>
      <c r="D59" s="22"/>
      <c r="E59" s="60"/>
      <c r="F59" s="60"/>
      <c r="G59" s="60"/>
      <c r="H59" s="60"/>
      <c r="I59" s="60"/>
      <c r="J59" s="60"/>
      <c r="K59" s="60"/>
      <c r="L59" s="60"/>
      <c r="M59" s="60"/>
      <c r="N59" s="60"/>
      <c r="O59" s="60"/>
      <c r="P59" s="60"/>
      <c r="Q59" s="60"/>
      <c r="R59" s="60"/>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Y59" s="28"/>
      <c r="CZ59"/>
      <c r="DA59"/>
      <c r="DB59"/>
      <c r="DC59"/>
      <c r="DD59"/>
      <c r="DE59"/>
      <c r="DF59"/>
      <c r="DG59"/>
      <c r="DH59"/>
      <c r="DI59" s="196">
        <v>0.23200000000000001</v>
      </c>
      <c r="DJ59" s="196">
        <v>0.2152</v>
      </c>
      <c r="DK59" s="196">
        <v>0.26529999999999998</v>
      </c>
      <c r="DL59" s="196">
        <v>0.31140000000000001</v>
      </c>
      <c r="DM59" s="196">
        <v>0.37269999999999998</v>
      </c>
      <c r="DN59" s="196">
        <v>0.48380000000000001</v>
      </c>
      <c r="DO59" s="196">
        <v>0.5504</v>
      </c>
      <c r="DP59" s="196">
        <v>0.3483</v>
      </c>
      <c r="DQ59" s="196">
        <v>0.38750000000000001</v>
      </c>
      <c r="DR59" s="196">
        <v>0.30530000000000002</v>
      </c>
      <c r="DS59" s="196">
        <v>0.2034</v>
      </c>
      <c r="EI59" s="25"/>
      <c r="EJ59" s="25"/>
      <c r="EK59" s="25"/>
      <c r="EL59" s="25"/>
      <c r="EM59" s="25"/>
      <c r="EN59" s="25"/>
      <c r="EO59" s="25"/>
      <c r="EP59" s="25"/>
      <c r="EQ59" s="25"/>
      <c r="ER59" s="25"/>
      <c r="ES59" s="25"/>
      <c r="ET59" s="25"/>
      <c r="EU59" s="25"/>
    </row>
    <row r="60" spans="1:151" x14ac:dyDescent="0.2">
      <c r="A60" s="1" t="s">
        <v>104</v>
      </c>
      <c r="C60" s="60"/>
      <c r="D60" s="22"/>
      <c r="E60" s="60"/>
      <c r="F60" s="60"/>
      <c r="G60" s="60"/>
      <c r="H60" s="60"/>
      <c r="I60" s="60"/>
      <c r="J60" s="60"/>
      <c r="K60" s="60"/>
      <c r="L60" s="60"/>
      <c r="M60" s="60"/>
      <c r="N60" s="60"/>
      <c r="O60" s="60"/>
      <c r="P60" s="60"/>
      <c r="Q60" s="60"/>
      <c r="R60" s="60"/>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Y60" s="28"/>
      <c r="CZ60"/>
      <c r="DA60"/>
      <c r="DB60"/>
      <c r="DC60"/>
      <c r="DD60"/>
      <c r="DE60"/>
      <c r="DF60"/>
      <c r="DG60"/>
      <c r="DH60"/>
      <c r="DI60"/>
      <c r="DJ60"/>
      <c r="DK60"/>
      <c r="DL60"/>
      <c r="DM60"/>
      <c r="DN60"/>
      <c r="DO60"/>
      <c r="DP60"/>
      <c r="DQ60"/>
      <c r="DR60"/>
      <c r="DS60"/>
      <c r="EI60" s="25"/>
      <c r="EJ60" s="25"/>
      <c r="EK60" s="25"/>
      <c r="EL60" s="25"/>
      <c r="EM60" s="25"/>
      <c r="EN60" s="25"/>
      <c r="EO60" s="25"/>
      <c r="EP60" s="25"/>
      <c r="EQ60" s="25"/>
      <c r="ER60" s="25"/>
      <c r="ES60" s="25"/>
      <c r="ET60" s="25"/>
      <c r="EU60" s="25"/>
    </row>
    <row r="61" spans="1:151" x14ac:dyDescent="0.2">
      <c r="A61" s="1" t="s">
        <v>414</v>
      </c>
      <c r="C61" s="60"/>
      <c r="D61" s="22"/>
      <c r="E61" s="60"/>
      <c r="F61" s="60"/>
      <c r="G61" s="60"/>
      <c r="H61" s="60"/>
      <c r="I61" s="60"/>
      <c r="J61" s="60"/>
      <c r="K61" s="60"/>
      <c r="L61" s="60"/>
      <c r="M61" s="60"/>
      <c r="N61" s="60"/>
      <c r="O61" s="60"/>
      <c r="P61" s="60"/>
      <c r="Q61" s="60"/>
      <c r="R61" s="60"/>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Y61" s="28"/>
      <c r="CZ61"/>
      <c r="DA61"/>
      <c r="DB61"/>
      <c r="DC61"/>
      <c r="DD61"/>
      <c r="DE61"/>
      <c r="DF61"/>
      <c r="DG61"/>
      <c r="DH61"/>
      <c r="DI61"/>
      <c r="DJ61"/>
      <c r="DK61"/>
      <c r="DL61"/>
      <c r="DM61"/>
      <c r="DN61"/>
      <c r="DO61"/>
      <c r="DP61"/>
      <c r="DQ61"/>
      <c r="DR61"/>
      <c r="DS61"/>
      <c r="EI61" s="25"/>
      <c r="EJ61" s="25"/>
      <c r="EK61" s="25"/>
      <c r="EL61" s="25"/>
      <c r="EM61" s="25"/>
      <c r="EN61" s="25"/>
      <c r="EO61" s="25"/>
      <c r="EP61" s="25"/>
      <c r="EQ61" s="25"/>
      <c r="ER61" s="25"/>
      <c r="ES61" s="25"/>
      <c r="ET61" s="25"/>
      <c r="EU61" s="25"/>
    </row>
    <row r="62" spans="1:151" x14ac:dyDescent="0.2">
      <c r="A62" s="1" t="s">
        <v>497</v>
      </c>
      <c r="C62" s="60"/>
      <c r="D62" s="22"/>
      <c r="E62" s="60"/>
      <c r="F62" s="60"/>
      <c r="G62" s="60"/>
      <c r="H62" s="60"/>
      <c r="I62" s="60"/>
      <c r="J62" s="60"/>
      <c r="K62" s="60"/>
      <c r="L62" s="60"/>
      <c r="M62" s="60"/>
      <c r="N62" s="60"/>
      <c r="O62" s="60"/>
      <c r="P62" s="60"/>
      <c r="Q62" s="60"/>
      <c r="R62" s="60"/>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Y62" s="28"/>
      <c r="CZ62"/>
      <c r="DA62"/>
      <c r="DB62"/>
      <c r="DC62"/>
      <c r="DD62"/>
      <c r="DE62"/>
      <c r="DF62"/>
      <c r="DG62"/>
      <c r="DH62"/>
      <c r="DI62"/>
      <c r="DJ62"/>
      <c r="DK62"/>
      <c r="DL62"/>
      <c r="DM62"/>
      <c r="DN62"/>
      <c r="DO62"/>
      <c r="DP62"/>
      <c r="DQ62"/>
      <c r="DR62"/>
      <c r="DS62"/>
      <c r="EI62" s="25"/>
      <c r="EJ62" s="25"/>
      <c r="EK62" s="25"/>
      <c r="EL62" s="25"/>
      <c r="EM62" s="25"/>
      <c r="EN62" s="25"/>
      <c r="EO62" s="25"/>
      <c r="EP62" s="25"/>
      <c r="EQ62" s="25"/>
      <c r="ER62" s="25"/>
      <c r="ES62" s="25"/>
      <c r="ET62" s="25"/>
      <c r="EU62" s="25"/>
    </row>
    <row r="63" spans="1:151" x14ac:dyDescent="0.2">
      <c r="A63" s="1" t="s">
        <v>656</v>
      </c>
      <c r="C63" s="60"/>
      <c r="D63" s="22"/>
      <c r="E63" s="60"/>
      <c r="F63" s="60"/>
      <c r="G63" s="60"/>
      <c r="H63" s="60"/>
      <c r="I63" s="60"/>
      <c r="J63" s="60"/>
      <c r="K63" s="60"/>
      <c r="L63" s="60"/>
      <c r="M63" s="60"/>
      <c r="N63" s="60"/>
      <c r="O63" s="60"/>
      <c r="P63" s="60"/>
      <c r="Q63" s="60"/>
      <c r="R63" s="60"/>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Y63" s="28"/>
      <c r="CZ63"/>
      <c r="DA63"/>
      <c r="DB63"/>
      <c r="DC63"/>
      <c r="DD63"/>
      <c r="DE63"/>
      <c r="DF63"/>
      <c r="DG63"/>
      <c r="DH63"/>
      <c r="DI63"/>
      <c r="DJ63"/>
      <c r="DK63"/>
      <c r="DL63"/>
      <c r="DM63"/>
      <c r="DN63"/>
      <c r="DO63"/>
      <c r="DP63"/>
      <c r="DQ63"/>
      <c r="DR63"/>
      <c r="DS63"/>
      <c r="EI63" s="25"/>
      <c r="EJ63" s="25"/>
      <c r="EK63" s="25"/>
      <c r="EL63" s="25"/>
      <c r="EM63" s="25"/>
      <c r="EN63" s="25"/>
      <c r="EO63" s="25"/>
      <c r="EP63" s="25"/>
      <c r="EQ63" s="25"/>
      <c r="ER63" s="25"/>
      <c r="ES63" s="25"/>
      <c r="ET63" s="25"/>
      <c r="EU63" s="25"/>
    </row>
    <row r="64" spans="1:151" x14ac:dyDescent="0.2">
      <c r="A64" s="1" t="s">
        <v>76</v>
      </c>
      <c r="C64" s="60"/>
      <c r="D64" s="22"/>
      <c r="E64" s="60"/>
      <c r="F64" s="60"/>
      <c r="G64" s="60"/>
      <c r="H64" s="60"/>
      <c r="I64" s="60"/>
      <c r="J64" s="60"/>
      <c r="K64" s="60"/>
      <c r="L64" s="60"/>
      <c r="M64" s="60"/>
      <c r="N64" s="60"/>
      <c r="O64" s="60"/>
      <c r="P64" s="60"/>
      <c r="Q64" s="60"/>
      <c r="R64" s="60"/>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Y64" s="28"/>
      <c r="CZ64" s="196"/>
      <c r="DA64" s="196"/>
      <c r="DB64"/>
      <c r="DC64"/>
      <c r="DD64"/>
      <c r="DE64"/>
      <c r="DF64"/>
      <c r="DG64"/>
      <c r="DH64"/>
      <c r="DI64" s="196">
        <v>0.23119999999999999</v>
      </c>
      <c r="DJ64" s="196">
        <v>0.23699999999999999</v>
      </c>
      <c r="DK64" s="196">
        <v>0.2235</v>
      </c>
      <c r="DL64" s="196">
        <v>0.2261</v>
      </c>
      <c r="DM64" s="196">
        <v>0.22950000000000001</v>
      </c>
      <c r="DN64" s="196">
        <v>0.2918</v>
      </c>
      <c r="DO64" s="196">
        <v>0.32300000000000001</v>
      </c>
      <c r="DP64" s="196">
        <v>0.21310000000000001</v>
      </c>
      <c r="DQ64" s="196">
        <v>0.25319999999999998</v>
      </c>
      <c r="DR64" s="196">
        <v>0.2334</v>
      </c>
      <c r="DS64" s="196">
        <v>0.1986</v>
      </c>
      <c r="EI64" s="25"/>
      <c r="EJ64" s="25"/>
      <c r="EK64" s="25"/>
      <c r="EL64" s="25"/>
      <c r="EM64" s="25"/>
      <c r="EN64" s="25"/>
      <c r="EO64" s="25"/>
      <c r="EP64" s="25"/>
      <c r="EQ64" s="25"/>
      <c r="ER64" s="25"/>
      <c r="ES64" s="25"/>
      <c r="ET64" s="25"/>
      <c r="EU64" s="25"/>
    </row>
    <row r="65" spans="1:151" x14ac:dyDescent="0.2">
      <c r="A65" s="1" t="s">
        <v>80</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X65" s="28">
        <v>3.6499999999999998E-2</v>
      </c>
      <c r="CY65" s="28">
        <v>6.9999999999999999E-4</v>
      </c>
      <c r="CZ65" s="196">
        <v>-1.5699999999999999E-2</v>
      </c>
      <c r="DA65" s="196">
        <v>-3.9699999999999999E-2</v>
      </c>
      <c r="DB65" s="196">
        <v>-3.0099999999999998E-2</v>
      </c>
      <c r="DC65" s="196">
        <v>-1.89E-2</v>
      </c>
      <c r="DD65" s="196">
        <v>7.1000000000000004E-3</v>
      </c>
      <c r="DE65" s="196">
        <v>4.9599999999999998E-2</v>
      </c>
      <c r="DF65" s="196">
        <v>0.1062</v>
      </c>
      <c r="DG65" s="196">
        <v>0.1583</v>
      </c>
      <c r="DH65" s="196">
        <v>0.1865</v>
      </c>
      <c r="DI65" s="196">
        <v>0.23200000000000001</v>
      </c>
      <c r="DJ65" s="196">
        <v>0.25950000000000001</v>
      </c>
      <c r="DK65" s="196">
        <v>0.26619999999999999</v>
      </c>
      <c r="DL65" s="196">
        <v>0.2908</v>
      </c>
      <c r="DM65" s="196">
        <v>0.31809999999999999</v>
      </c>
      <c r="DN65" s="196">
        <v>0.43909999999999999</v>
      </c>
      <c r="DO65" s="196">
        <v>0.52110000000000001</v>
      </c>
      <c r="DP65" s="196">
        <v>0.3579</v>
      </c>
      <c r="DQ65" s="196">
        <v>0.45629999999999998</v>
      </c>
      <c r="DR65" s="196">
        <v>0.44379999999999997</v>
      </c>
      <c r="DS65" s="196">
        <v>0.39389999999999997</v>
      </c>
      <c r="EI65" s="25"/>
      <c r="EJ65" s="25"/>
      <c r="EK65" s="25"/>
      <c r="EL65" s="25"/>
      <c r="EM65" s="25"/>
      <c r="EN65" s="25"/>
      <c r="EO65" s="25"/>
      <c r="EP65" s="25"/>
      <c r="EQ65" s="25"/>
      <c r="ER65" s="25"/>
      <c r="ES65" s="25"/>
      <c r="ET65" s="25"/>
      <c r="EU65" s="25"/>
    </row>
    <row r="66" spans="1:151" x14ac:dyDescent="0.2">
      <c r="A66" s="5"/>
      <c r="AZ66" s="22"/>
      <c r="BA66" s="22"/>
      <c r="BB66" s="22"/>
      <c r="BC66" s="22"/>
      <c r="BD66" s="22"/>
      <c r="BE66" s="22"/>
      <c r="EI66" s="25"/>
      <c r="EJ66" s="25"/>
      <c r="EK66" s="25"/>
      <c r="EL66" s="25"/>
      <c r="EM66" s="25"/>
      <c r="EN66" s="25"/>
      <c r="EO66" s="25"/>
      <c r="EP66" s="25"/>
      <c r="EQ66" s="25"/>
      <c r="ER66" s="25"/>
      <c r="ES66" s="25"/>
      <c r="ET66" s="25"/>
      <c r="EU66" s="25"/>
    </row>
    <row r="67" spans="1:151" s="19" customFormat="1" ht="19" x14ac:dyDescent="0.2">
      <c r="A67" s="5" t="s">
        <v>553</v>
      </c>
      <c r="B67" s="8">
        <v>42521</v>
      </c>
      <c r="C67" s="8">
        <f>C19</f>
        <v>42551</v>
      </c>
      <c r="D67" s="8">
        <f t="shared" ref="D67:BO67" si="4">D19</f>
        <v>42582</v>
      </c>
      <c r="E67" s="8">
        <f t="shared" si="4"/>
        <v>42613</v>
      </c>
      <c r="F67" s="8">
        <f t="shared" si="4"/>
        <v>42643</v>
      </c>
      <c r="G67" s="8">
        <f t="shared" si="4"/>
        <v>42674</v>
      </c>
      <c r="H67" s="8">
        <f t="shared" si="4"/>
        <v>42704</v>
      </c>
      <c r="I67" s="8">
        <f t="shared" si="4"/>
        <v>42735</v>
      </c>
      <c r="J67" s="8">
        <f t="shared" si="4"/>
        <v>42766</v>
      </c>
      <c r="K67" s="8">
        <f t="shared" si="4"/>
        <v>42794</v>
      </c>
      <c r="L67" s="8">
        <f t="shared" si="4"/>
        <v>42825</v>
      </c>
      <c r="M67" s="8">
        <f t="shared" si="4"/>
        <v>42855</v>
      </c>
      <c r="N67" s="8">
        <f t="shared" si="4"/>
        <v>42886</v>
      </c>
      <c r="O67" s="8">
        <f t="shared" si="4"/>
        <v>42916</v>
      </c>
      <c r="P67" s="8">
        <f t="shared" si="4"/>
        <v>42947</v>
      </c>
      <c r="Q67" s="8">
        <f t="shared" si="4"/>
        <v>42978</v>
      </c>
      <c r="R67" s="8">
        <f t="shared" si="4"/>
        <v>43008</v>
      </c>
      <c r="S67" s="8">
        <f t="shared" si="4"/>
        <v>43039</v>
      </c>
      <c r="T67" s="8">
        <f t="shared" si="4"/>
        <v>43069</v>
      </c>
      <c r="U67" s="8">
        <f t="shared" si="4"/>
        <v>43100</v>
      </c>
      <c r="V67" s="8">
        <f t="shared" si="4"/>
        <v>43131</v>
      </c>
      <c r="W67" s="8">
        <f t="shared" si="4"/>
        <v>43159</v>
      </c>
      <c r="X67" s="8">
        <f t="shared" si="4"/>
        <v>43190</v>
      </c>
      <c r="Y67" s="8">
        <f t="shared" si="4"/>
        <v>43220</v>
      </c>
      <c r="Z67" s="8">
        <f t="shared" si="4"/>
        <v>43251</v>
      </c>
      <c r="AA67" s="8">
        <f t="shared" si="4"/>
        <v>43281</v>
      </c>
      <c r="AB67" s="8">
        <f t="shared" si="4"/>
        <v>43312</v>
      </c>
      <c r="AC67" s="8">
        <f t="shared" si="4"/>
        <v>43343</v>
      </c>
      <c r="AD67" s="8">
        <f t="shared" si="4"/>
        <v>43373</v>
      </c>
      <c r="AE67" s="8">
        <f t="shared" si="4"/>
        <v>43404</v>
      </c>
      <c r="AF67" s="8">
        <f t="shared" si="4"/>
        <v>43434</v>
      </c>
      <c r="AG67" s="8">
        <f t="shared" si="4"/>
        <v>43465</v>
      </c>
      <c r="AH67" s="8">
        <f t="shared" si="4"/>
        <v>43496</v>
      </c>
      <c r="AI67" s="8">
        <f t="shared" si="4"/>
        <v>43524</v>
      </c>
      <c r="AJ67" s="8">
        <f t="shared" si="4"/>
        <v>43555</v>
      </c>
      <c r="AK67" s="8">
        <f t="shared" si="4"/>
        <v>43585</v>
      </c>
      <c r="AL67" s="8">
        <f t="shared" si="4"/>
        <v>43616</v>
      </c>
      <c r="AM67" s="8">
        <f t="shared" si="4"/>
        <v>43646</v>
      </c>
      <c r="AN67" s="8">
        <f t="shared" si="4"/>
        <v>43677</v>
      </c>
      <c r="AO67" s="8">
        <f t="shared" si="4"/>
        <v>43708</v>
      </c>
      <c r="AP67" s="8">
        <f t="shared" si="4"/>
        <v>43738</v>
      </c>
      <c r="AQ67" s="8">
        <f t="shared" si="4"/>
        <v>43769</v>
      </c>
      <c r="AR67" s="8">
        <f t="shared" si="4"/>
        <v>43799</v>
      </c>
      <c r="AS67" s="8">
        <f t="shared" si="4"/>
        <v>43830</v>
      </c>
      <c r="AT67" s="8">
        <f t="shared" si="4"/>
        <v>43861</v>
      </c>
      <c r="AU67" s="8">
        <f t="shared" si="4"/>
        <v>43890</v>
      </c>
      <c r="AV67" s="8">
        <f t="shared" si="4"/>
        <v>43921</v>
      </c>
      <c r="AW67" s="8">
        <f t="shared" si="4"/>
        <v>43951</v>
      </c>
      <c r="AX67" s="8">
        <f t="shared" si="4"/>
        <v>43982</v>
      </c>
      <c r="AY67" s="8">
        <f t="shared" si="4"/>
        <v>44012</v>
      </c>
      <c r="AZ67" s="8">
        <f t="shared" si="4"/>
        <v>44043</v>
      </c>
      <c r="BA67" s="8">
        <f t="shared" si="4"/>
        <v>44074</v>
      </c>
      <c r="BB67" s="8">
        <f t="shared" si="4"/>
        <v>44104</v>
      </c>
      <c r="BC67" s="8">
        <f t="shared" si="4"/>
        <v>44135</v>
      </c>
      <c r="BD67" s="8">
        <f t="shared" si="4"/>
        <v>44165</v>
      </c>
      <c r="BE67" s="8">
        <f t="shared" si="4"/>
        <v>44196</v>
      </c>
      <c r="BF67" s="8">
        <f t="shared" si="4"/>
        <v>44227</v>
      </c>
      <c r="BG67" s="8">
        <f t="shared" si="4"/>
        <v>44255</v>
      </c>
      <c r="BH67" s="8">
        <f t="shared" si="4"/>
        <v>44286</v>
      </c>
      <c r="BI67" s="8">
        <f t="shared" si="4"/>
        <v>44316</v>
      </c>
      <c r="BJ67" s="8">
        <f t="shared" si="4"/>
        <v>44347</v>
      </c>
      <c r="BK67" s="8">
        <f t="shared" si="4"/>
        <v>44377</v>
      </c>
      <c r="BL67" s="8">
        <f t="shared" si="4"/>
        <v>44408</v>
      </c>
      <c r="BM67" s="8">
        <f t="shared" si="4"/>
        <v>44439</v>
      </c>
      <c r="BN67" s="8">
        <f t="shared" si="4"/>
        <v>44469</v>
      </c>
      <c r="BO67" s="8">
        <f t="shared" si="4"/>
        <v>44500</v>
      </c>
      <c r="BP67" s="8">
        <f t="shared" ref="BP67:DS67" si="5">BP19</f>
        <v>44530</v>
      </c>
      <c r="BQ67" s="8">
        <f t="shared" si="5"/>
        <v>44561</v>
      </c>
      <c r="BR67" s="8">
        <f t="shared" si="5"/>
        <v>44592</v>
      </c>
      <c r="BS67" s="8">
        <f t="shared" si="5"/>
        <v>44620</v>
      </c>
      <c r="BT67" s="8">
        <f t="shared" si="5"/>
        <v>44651</v>
      </c>
      <c r="BU67" s="8">
        <f t="shared" si="5"/>
        <v>44681</v>
      </c>
      <c r="BV67" s="8">
        <f t="shared" si="5"/>
        <v>44712</v>
      </c>
      <c r="BW67" s="8">
        <f t="shared" si="5"/>
        <v>44742</v>
      </c>
      <c r="BX67" s="8">
        <f t="shared" si="5"/>
        <v>44773</v>
      </c>
      <c r="BY67" s="8">
        <f t="shared" si="5"/>
        <v>44804</v>
      </c>
      <c r="BZ67" s="8">
        <f t="shared" si="5"/>
        <v>44834</v>
      </c>
      <c r="CA67" s="8">
        <f t="shared" si="5"/>
        <v>44865</v>
      </c>
      <c r="CB67" s="8">
        <f t="shared" si="5"/>
        <v>44895</v>
      </c>
      <c r="CC67" s="8">
        <f t="shared" si="5"/>
        <v>44926</v>
      </c>
      <c r="CD67" s="8">
        <f t="shared" si="5"/>
        <v>44957</v>
      </c>
      <c r="CE67" s="8">
        <f t="shared" si="5"/>
        <v>44985</v>
      </c>
      <c r="CF67" s="8">
        <f t="shared" si="5"/>
        <v>45016</v>
      </c>
      <c r="CG67" s="8">
        <f t="shared" si="5"/>
        <v>45046</v>
      </c>
      <c r="CH67" s="8">
        <f t="shared" si="5"/>
        <v>45077</v>
      </c>
      <c r="CI67" s="8">
        <f t="shared" si="5"/>
        <v>45107</v>
      </c>
      <c r="CJ67" s="8">
        <f t="shared" si="5"/>
        <v>45138</v>
      </c>
      <c r="CK67" s="8">
        <f t="shared" si="5"/>
        <v>45169</v>
      </c>
      <c r="CL67" s="8">
        <f t="shared" si="5"/>
        <v>45199</v>
      </c>
      <c r="CM67" s="8">
        <f t="shared" si="5"/>
        <v>45230</v>
      </c>
      <c r="CN67" s="8">
        <f t="shared" si="5"/>
        <v>45260</v>
      </c>
      <c r="CO67" s="8">
        <f t="shared" si="5"/>
        <v>45291</v>
      </c>
      <c r="CP67" s="8">
        <f t="shared" si="5"/>
        <v>45322</v>
      </c>
      <c r="CQ67" s="8">
        <f t="shared" si="5"/>
        <v>45351</v>
      </c>
      <c r="CR67" s="8">
        <f t="shared" si="5"/>
        <v>45382</v>
      </c>
      <c r="CS67" s="8">
        <f t="shared" si="5"/>
        <v>45412</v>
      </c>
      <c r="CT67" s="8">
        <f t="shared" si="5"/>
        <v>45443</v>
      </c>
      <c r="CU67" s="8">
        <f t="shared" si="5"/>
        <v>45473</v>
      </c>
      <c r="CV67" s="8">
        <f t="shared" si="5"/>
        <v>45504</v>
      </c>
      <c r="CW67" s="8">
        <f t="shared" si="5"/>
        <v>45535</v>
      </c>
      <c r="CX67" s="8">
        <f t="shared" si="5"/>
        <v>45565</v>
      </c>
      <c r="CY67" s="8">
        <f t="shared" si="5"/>
        <v>45596</v>
      </c>
      <c r="CZ67" s="8">
        <f t="shared" si="5"/>
        <v>45626</v>
      </c>
      <c r="DA67" s="8">
        <f t="shared" si="5"/>
        <v>45657</v>
      </c>
      <c r="DB67" s="8">
        <f t="shared" si="5"/>
        <v>45688</v>
      </c>
      <c r="DC67" s="8">
        <f t="shared" si="5"/>
        <v>45716</v>
      </c>
      <c r="DD67" s="8">
        <f t="shared" si="5"/>
        <v>45747</v>
      </c>
      <c r="DE67" s="8">
        <f t="shared" si="5"/>
        <v>45777</v>
      </c>
      <c r="DF67" s="8">
        <f t="shared" si="5"/>
        <v>45808</v>
      </c>
      <c r="DG67" s="8">
        <f t="shared" si="5"/>
        <v>45838</v>
      </c>
      <c r="DH67" s="8">
        <f t="shared" si="5"/>
        <v>45869</v>
      </c>
      <c r="DI67" s="8">
        <f t="shared" si="5"/>
        <v>45900</v>
      </c>
      <c r="DJ67" s="8">
        <f t="shared" si="5"/>
        <v>45930</v>
      </c>
      <c r="DK67" s="8">
        <f t="shared" si="5"/>
        <v>45961</v>
      </c>
      <c r="DL67" s="8">
        <f t="shared" si="5"/>
        <v>45991</v>
      </c>
      <c r="DM67" s="8">
        <f t="shared" si="5"/>
        <v>46022</v>
      </c>
      <c r="DN67" s="8">
        <f t="shared" si="5"/>
        <v>46053</v>
      </c>
      <c r="DO67" s="8">
        <f t="shared" si="5"/>
        <v>46081</v>
      </c>
      <c r="DP67" s="8">
        <f t="shared" si="5"/>
        <v>46112</v>
      </c>
      <c r="DQ67" s="8">
        <f t="shared" si="5"/>
        <v>46142</v>
      </c>
      <c r="DR67" s="8">
        <f t="shared" si="5"/>
        <v>46173</v>
      </c>
      <c r="DS67" s="8">
        <f t="shared" si="5"/>
        <v>46203</v>
      </c>
      <c r="EI67" s="25"/>
      <c r="EJ67" s="25"/>
      <c r="EK67" s="25"/>
      <c r="EL67" s="25"/>
      <c r="EM67" s="25"/>
      <c r="EN67" s="25"/>
      <c r="EO67" s="25"/>
      <c r="EP67" s="25"/>
      <c r="EQ67" s="25"/>
      <c r="ER67" s="25"/>
      <c r="ES67" s="25"/>
      <c r="ET67" s="25"/>
      <c r="EU67" s="25"/>
    </row>
    <row r="68" spans="1:151" x14ac:dyDescent="0.2">
      <c r="EI68" s="25"/>
      <c r="EJ68" s="25"/>
      <c r="EK68" s="25"/>
      <c r="EL68" s="25"/>
      <c r="EM68" s="25"/>
      <c r="EN68" s="25"/>
      <c r="EO68" s="25"/>
      <c r="EP68" s="25"/>
      <c r="EQ68" s="25"/>
      <c r="ER68" s="25"/>
      <c r="ES68" s="25"/>
      <c r="ET68" s="25"/>
      <c r="EU68" s="25"/>
    </row>
    <row r="69" spans="1:151" x14ac:dyDescent="0.2">
      <c r="A69" s="1" t="s">
        <v>82</v>
      </c>
      <c r="C69" s="1">
        <v>914.98</v>
      </c>
      <c r="D69" s="1">
        <v>962.01</v>
      </c>
      <c r="E69" s="11">
        <v>983.45</v>
      </c>
      <c r="F69" s="1">
        <v>992.16</v>
      </c>
      <c r="G69" s="11">
        <v>992.88</v>
      </c>
      <c r="H69" s="1">
        <v>952.82</v>
      </c>
      <c r="I69" s="1">
        <v>957.48</v>
      </c>
      <c r="J69" s="1">
        <v>1006.98</v>
      </c>
      <c r="K69" s="1">
        <v>1041.6400000000001</v>
      </c>
      <c r="L69" s="1">
        <v>1068.68</v>
      </c>
      <c r="M69" s="1">
        <v>1088.8800000000001</v>
      </c>
      <c r="N69" s="1">
        <v>1114.94</v>
      </c>
      <c r="O69" s="1">
        <v>1125.51</v>
      </c>
      <c r="P69" s="1">
        <v>1185.08</v>
      </c>
      <c r="Q69" s="1">
        <v>1209.8900000000001</v>
      </c>
      <c r="R69" s="1">
        <v>1204.3800000000001</v>
      </c>
      <c r="S69" s="11">
        <v>1242.51</v>
      </c>
      <c r="T69" s="11">
        <v>1247.75</v>
      </c>
      <c r="U69" s="11">
        <v>1293.31</v>
      </c>
      <c r="V69" s="11">
        <v>1393.69</v>
      </c>
      <c r="W69" s="11">
        <v>1331.91</v>
      </c>
      <c r="X69" s="11">
        <v>1312.5</v>
      </c>
      <c r="Y69" s="11">
        <v>1312.51</v>
      </c>
      <c r="Z69" s="11">
        <v>1272.69</v>
      </c>
      <c r="AA69" s="11">
        <v>1218.3399999999999</v>
      </c>
      <c r="AB69" s="11">
        <v>1245.77</v>
      </c>
      <c r="AC69" s="11">
        <v>1213.81</v>
      </c>
      <c r="AD69" s="11">
        <v>1197.33</v>
      </c>
      <c r="AE69" s="11">
        <v>1099.01</v>
      </c>
      <c r="AF69" s="11">
        <v>1146.9000000000001</v>
      </c>
      <c r="AG69" s="11">
        <v>1122.01</v>
      </c>
      <c r="AH69" s="11">
        <v>1205.4100000000001</v>
      </c>
      <c r="AI69" s="11">
        <v>1208.4000000000001</v>
      </c>
      <c r="AJ69" s="11">
        <v>1228.4000000000001</v>
      </c>
      <c r="AK69" s="11">
        <v>1246.02</v>
      </c>
      <c r="AL69" s="11">
        <v>1164.8499999999999</v>
      </c>
      <c r="AM69">
        <v>1229.98</v>
      </c>
      <c r="AN69" s="11">
        <v>1217.79</v>
      </c>
      <c r="AO69" s="11">
        <v>1163.95</v>
      </c>
      <c r="AP69" s="11">
        <v>1186.26</v>
      </c>
      <c r="AQ69" s="11">
        <v>1232.56</v>
      </c>
      <c r="AR69" s="11">
        <v>1229.51</v>
      </c>
      <c r="AS69" s="11">
        <v>1318.49</v>
      </c>
      <c r="AT69" s="11">
        <v>1272.53</v>
      </c>
      <c r="AU69" s="11">
        <v>1209.47</v>
      </c>
      <c r="AV69" s="11">
        <v>1020.97</v>
      </c>
      <c r="AW69" s="11">
        <v>1113.24</v>
      </c>
      <c r="AX69" s="11">
        <v>1126.73</v>
      </c>
      <c r="AY69" s="11">
        <v>1214.71</v>
      </c>
      <c r="AZ69" s="11">
        <v>1336.48</v>
      </c>
      <c r="BA69" s="11">
        <v>1374.91</v>
      </c>
      <c r="BB69" s="11">
        <v>1343.44</v>
      </c>
      <c r="BC69" s="11">
        <v>1371.01</v>
      </c>
      <c r="BD69" s="11">
        <v>1500.63</v>
      </c>
      <c r="BE69" s="11">
        <v>1605.15</v>
      </c>
      <c r="BF69" s="11">
        <v>1648.15</v>
      </c>
      <c r="BG69" s="11">
        <v>1663.8</v>
      </c>
      <c r="BH69" s="11">
        <v>1633.91</v>
      </c>
      <c r="BI69" s="11">
        <v>1685.16</v>
      </c>
      <c r="BJ69" s="11">
        <v>1737.65</v>
      </c>
      <c r="BK69" s="11">
        <v>1741.34</v>
      </c>
      <c r="BL69" s="11">
        <v>1647.02</v>
      </c>
      <c r="BM69" s="11">
        <v>1686.77</v>
      </c>
      <c r="BN69" s="11">
        <v>1640.66</v>
      </c>
      <c r="BO69" s="11">
        <v>1655.85</v>
      </c>
      <c r="BP69" s="11">
        <v>1611.27</v>
      </c>
      <c r="BQ69" s="11">
        <v>1643.19</v>
      </c>
      <c r="BR69" s="11">
        <v>1585.14</v>
      </c>
      <c r="BS69" s="11">
        <v>1555.95</v>
      </c>
      <c r="BT69" s="11">
        <v>1507.4</v>
      </c>
      <c r="BU69" s="11">
        <v>1419.44</v>
      </c>
      <c r="BV69" s="11">
        <v>1424.44</v>
      </c>
      <c r="BW69" s="11">
        <v>1347.35</v>
      </c>
      <c r="BX69" s="11">
        <v>1349.18</v>
      </c>
      <c r="BY69" s="11">
        <v>1353.72</v>
      </c>
      <c r="BZ69" s="11">
        <v>1210.3699999999999</v>
      </c>
      <c r="CA69" s="11">
        <v>1176.3699999999999</v>
      </c>
      <c r="CB69" s="11">
        <v>1318.36</v>
      </c>
      <c r="CC69" s="11">
        <v>1304.29</v>
      </c>
      <c r="CD69" s="11">
        <v>1397.4</v>
      </c>
      <c r="CE69" s="1">
        <v>1322.98</v>
      </c>
      <c r="CF69" s="1">
        <v>1352.34</v>
      </c>
      <c r="CG69">
        <v>1342.75</v>
      </c>
      <c r="CH69">
        <v>1318.76</v>
      </c>
      <c r="CI69">
        <v>1363.44</v>
      </c>
      <c r="CJ69">
        <v>1441.13</v>
      </c>
      <c r="CK69">
        <v>1368.08</v>
      </c>
      <c r="CL69">
        <v>1336.6</v>
      </c>
      <c r="CM69">
        <v>1285.48</v>
      </c>
      <c r="CN69">
        <v>1380.16</v>
      </c>
      <c r="CO69">
        <v>1428.2</v>
      </c>
      <c r="CP69">
        <v>1359.18</v>
      </c>
      <c r="CQ69">
        <v>1424.87</v>
      </c>
      <c r="CR69">
        <v>1447.99</v>
      </c>
      <c r="CS69" s="1">
        <v>1463.75</v>
      </c>
      <c r="CT69" s="1">
        <v>1467.11</v>
      </c>
      <c r="CU69" s="1">
        <v>1505.34</v>
      </c>
      <c r="CV69" s="1">
        <v>1512.42</v>
      </c>
      <c r="CW69" s="1">
        <v>1529.15</v>
      </c>
      <c r="CX69" s="1">
        <v>1650.16</v>
      </c>
      <c r="CY69" s="1">
        <v>1582.61</v>
      </c>
      <c r="CZ69" s="1">
        <v>1536.25</v>
      </c>
      <c r="DA69" s="1">
        <v>1529.88</v>
      </c>
      <c r="DB69" s="198">
        <v>1537.63</v>
      </c>
      <c r="DC69" s="198">
        <v>1541.71</v>
      </c>
      <c r="DD69" s="198">
        <v>1553.72</v>
      </c>
      <c r="DE69" s="198">
        <v>1565.44</v>
      </c>
      <c r="DF69" s="198">
        <v>1631.19</v>
      </c>
      <c r="DG69" s="198">
        <v>1716.52</v>
      </c>
      <c r="DH69" s="198">
        <v>1749.25</v>
      </c>
      <c r="DI69" s="198">
        <v>1805.56</v>
      </c>
      <c r="DJ69" s="198">
        <v>1908.69</v>
      </c>
      <c r="DK69" s="198">
        <v>1962.23</v>
      </c>
      <c r="DL69" s="198">
        <v>1919.01</v>
      </c>
      <c r="DM69" s="198">
        <v>1970.16</v>
      </c>
      <c r="DN69" s="198">
        <v>2122.58</v>
      </c>
      <c r="DO69" s="198">
        <v>2225.85</v>
      </c>
      <c r="DP69" s="198">
        <v>1959.52</v>
      </c>
      <c r="DQ69" s="198">
        <v>2217.91</v>
      </c>
      <c r="DR69" s="198">
        <v>2372.66</v>
      </c>
      <c r="DS69" s="198">
        <v>2348.6</v>
      </c>
      <c r="EI69" s="25"/>
      <c r="EJ69" s="25"/>
      <c r="EK69" s="25"/>
      <c r="EL69" s="25"/>
      <c r="EM69" s="25"/>
      <c r="EN69" s="25"/>
      <c r="EO69" s="25"/>
      <c r="EP69" s="25"/>
      <c r="EQ69" s="25"/>
      <c r="ER69" s="25"/>
      <c r="ES69" s="25"/>
      <c r="ET69" s="25"/>
      <c r="EU69" s="25"/>
    </row>
    <row r="70" spans="1:151" x14ac:dyDescent="0.2">
      <c r="DB70"/>
      <c r="DC70"/>
      <c r="DD70"/>
      <c r="DE70"/>
      <c r="DF70"/>
      <c r="DG70"/>
      <c r="DH70"/>
      <c r="DI70"/>
      <c r="DJ70"/>
      <c r="DK70"/>
      <c r="DL70"/>
      <c r="DM70"/>
      <c r="DN70"/>
      <c r="DO70"/>
      <c r="DP70"/>
      <c r="DQ70"/>
      <c r="DR70"/>
      <c r="DS70"/>
      <c r="EI70" s="25"/>
      <c r="EJ70" s="25"/>
      <c r="EK70" s="25"/>
      <c r="EL70" s="25"/>
      <c r="EM70" s="25"/>
      <c r="EN70" s="25"/>
      <c r="EO70" s="25"/>
      <c r="EP70" s="25"/>
      <c r="EQ70" s="25"/>
      <c r="ER70" s="25"/>
      <c r="ES70" s="25"/>
      <c r="ET70" s="25"/>
      <c r="EU70" s="25"/>
    </row>
    <row r="71" spans="1:151" x14ac:dyDescent="0.2">
      <c r="A71" s="1" t="s">
        <v>83</v>
      </c>
      <c r="C71" s="22"/>
      <c r="D71" s="22"/>
      <c r="E71" s="22"/>
      <c r="F71" s="22"/>
      <c r="G71" s="22"/>
      <c r="H71" s="22"/>
      <c r="I71" s="22"/>
      <c r="J71" s="22">
        <v>5.169820779546308E-2</v>
      </c>
      <c r="K71" s="22">
        <v>8.7897397334670169E-2</v>
      </c>
      <c r="L71" s="22">
        <v>0.11613819609809095</v>
      </c>
      <c r="M71" s="22">
        <v>0.13723524251159303</v>
      </c>
      <c r="N71" s="22">
        <v>0.16445252120148734</v>
      </c>
      <c r="O71" s="22">
        <v>0.17549191628023553</v>
      </c>
      <c r="P71" s="22">
        <v>0.23770731503530085</v>
      </c>
      <c r="Q71" s="22">
        <v>0.2636190834273302</v>
      </c>
      <c r="R71" s="22">
        <v>0.25786439403434014</v>
      </c>
      <c r="S71" s="22">
        <v>0.29768768016042113</v>
      </c>
      <c r="T71" s="22">
        <v>0.30316037932907203</v>
      </c>
      <c r="U71" s="22">
        <v>0.35074361866566406</v>
      </c>
      <c r="V71" s="22">
        <v>7.761480232890805E-2</v>
      </c>
      <c r="W71" s="22">
        <v>2.9845899281688126E-2</v>
      </c>
      <c r="X71" s="22">
        <v>1.4837896559989572E-2</v>
      </c>
      <c r="Y71" s="22">
        <v>1.484562865824901E-2</v>
      </c>
      <c r="Z71" s="22">
        <v>-1.5943586611098515E-2</v>
      </c>
      <c r="AA71" s="22">
        <v>-5.7967540651506666E-2</v>
      </c>
      <c r="AB71" s="22">
        <v>-3.6758395125685239E-2</v>
      </c>
      <c r="AC71" s="22">
        <v>-6.1470181163062243E-2</v>
      </c>
      <c r="AD71" s="22">
        <v>-7.4212679094725953E-2</v>
      </c>
      <c r="AE71" s="22">
        <v>-0.15023466918217598</v>
      </c>
      <c r="AF71" s="22">
        <v>-0.11320565061740795</v>
      </c>
      <c r="AG71" s="22">
        <v>-0.13245084318531519</v>
      </c>
      <c r="AH71" s="22">
        <v>7.4330888316503474E-2</v>
      </c>
      <c r="AI71" s="22">
        <v>7.6995748700992017E-2</v>
      </c>
      <c r="AJ71" s="22">
        <v>9.4820901774494093E-2</v>
      </c>
      <c r="AK71" s="22">
        <v>0.11052486163224917</v>
      </c>
      <c r="AL71" s="22">
        <v>3.8181477883441284E-2</v>
      </c>
      <c r="AM71" s="22">
        <v>9.6229088867300749E-2</v>
      </c>
      <c r="AN71" s="22">
        <v>8.5364658069001065E-2</v>
      </c>
      <c r="AO71" s="22">
        <v>3.7379345995133706E-2</v>
      </c>
      <c r="AP71" s="22">
        <v>5.7263304248625246E-2</v>
      </c>
      <c r="AQ71" s="22">
        <v>9.8528533613782443E-2</v>
      </c>
      <c r="AR71" s="22">
        <v>9.581019777007338E-2</v>
      </c>
      <c r="AS71" s="22">
        <v>0.17511430379408388</v>
      </c>
      <c r="AT71" s="22">
        <v>-3.4858057323149949E-2</v>
      </c>
      <c r="AU71" s="22">
        <v>-8.2685496287419724E-2</v>
      </c>
      <c r="AV71" s="22">
        <v>-0.22565207168806745</v>
      </c>
      <c r="AW71" s="22">
        <v>-0.15567050186197851</v>
      </c>
      <c r="AX71" s="22">
        <v>-0.14543910078953959</v>
      </c>
      <c r="AY71" s="22">
        <v>-7.8711253024292938E-2</v>
      </c>
      <c r="AZ71" s="22">
        <v>1.3644396241154766E-2</v>
      </c>
      <c r="BA71" s="22">
        <v>4.279137498198704E-2</v>
      </c>
      <c r="BB71" s="22">
        <v>1.8923162102101765E-2</v>
      </c>
      <c r="BC71" s="22">
        <v>3.9833445835766756E-2</v>
      </c>
      <c r="BD71" s="22">
        <v>0.13814287556219629</v>
      </c>
      <c r="BE71" s="22">
        <v>0.21741537668090016</v>
      </c>
      <c r="BF71" s="22">
        <v>2.6788773634862872E-2</v>
      </c>
      <c r="BG71" s="22">
        <v>3.6538641248481385E-2</v>
      </c>
      <c r="BH71" s="22">
        <v>1.7917328598573423E-2</v>
      </c>
      <c r="BI71" s="22">
        <v>4.984580880291567E-2</v>
      </c>
      <c r="BJ71" s="22">
        <v>8.2546802479519066E-2</v>
      </c>
      <c r="BK71" s="22">
        <v>8.484565305423164E-2</v>
      </c>
      <c r="BL71" s="22">
        <v>2.608478958352789E-2</v>
      </c>
      <c r="BM71" s="22">
        <v>5.0848830327383743E-2</v>
      </c>
      <c r="BN71" s="22">
        <v>2.2122543064511113E-2</v>
      </c>
      <c r="BO71" s="22">
        <v>3.1585833099710303E-2</v>
      </c>
      <c r="BP71" s="22">
        <v>3.8127277824502315E-3</v>
      </c>
      <c r="BQ71" s="22">
        <v>2.3698719745818053E-2</v>
      </c>
      <c r="BR71" s="22">
        <v>-3.5327624924689105E-2</v>
      </c>
      <c r="BS71" s="22">
        <v>-5.3091851824804248E-2</v>
      </c>
      <c r="BT71" s="22">
        <v>-8.2638039423316823E-2</v>
      </c>
      <c r="BU71" s="22">
        <v>-0.13616806334021014</v>
      </c>
      <c r="BV71" s="22">
        <v>-0.13312520158959096</v>
      </c>
      <c r="BW71" s="22">
        <v>-0.18004004406063823</v>
      </c>
      <c r="BX71" s="22">
        <v>-0.17892635665991152</v>
      </c>
      <c r="BY71" s="22">
        <v>-0.1761634381903493</v>
      </c>
      <c r="BZ71" s="22">
        <v>-0.26340228458060244</v>
      </c>
      <c r="CA71" s="22">
        <v>-0.28409374448481317</v>
      </c>
      <c r="CB71" s="22">
        <v>-0.19768255649072852</v>
      </c>
      <c r="CC71" s="22">
        <v>-0.20624516945697091</v>
      </c>
      <c r="CD71" s="22">
        <v>7.1387498179086073E-2</v>
      </c>
      <c r="CE71" s="22">
        <v>1.4329635280497577E-2</v>
      </c>
      <c r="CF71" s="22">
        <v>3.683996657185129E-2</v>
      </c>
      <c r="CG71" s="22">
        <v>2.948730727062232E-2</v>
      </c>
      <c r="CH71" s="22">
        <v>1.1094158507693797E-2</v>
      </c>
      <c r="CI71" s="22">
        <v>4.5350343865244724E-2</v>
      </c>
      <c r="CJ71" s="22">
        <v>0.10491531791242759</v>
      </c>
      <c r="CK71" s="194">
        <v>4.8899999999999999E-2</v>
      </c>
      <c r="CL71" s="22">
        <v>2.4799999999999999E-2</v>
      </c>
      <c r="CM71" s="22">
        <v>-1.44E-2</v>
      </c>
      <c r="CN71" s="22">
        <v>5.8200000000000002E-2</v>
      </c>
      <c r="CO71" s="22">
        <v>9.5000000000000001E-2</v>
      </c>
      <c r="CP71" s="22">
        <v>-4.8300000000000003E-2</v>
      </c>
      <c r="CQ71" s="22">
        <v>-2.3E-3</v>
      </c>
      <c r="CR71" s="22">
        <v>1.3899999999999999E-2</v>
      </c>
      <c r="CS71" s="22">
        <v>2.4899999999999999E-2</v>
      </c>
      <c r="CT71" s="22">
        <v>2.7199999999999998E-2</v>
      </c>
      <c r="CU71" s="22">
        <v>5.3999999999999999E-2</v>
      </c>
      <c r="CV71" s="196">
        <v>5.8999999999999997E-2</v>
      </c>
      <c r="CW71" s="196">
        <v>7.0699999999999999E-2</v>
      </c>
      <c r="CX71" s="196">
        <v>0.15540000000000001</v>
      </c>
      <c r="CY71" s="196">
        <v>0.1081</v>
      </c>
      <c r="CZ71" s="196">
        <v>7.5700000000000003E-2</v>
      </c>
      <c r="DA71" s="196">
        <v>7.1199999999999999E-2</v>
      </c>
      <c r="DB71" s="196">
        <v>5.1000000000000004E-3</v>
      </c>
      <c r="DC71" s="196">
        <v>7.7000000000000002E-3</v>
      </c>
      <c r="DD71" s="196">
        <v>1.5599999999999999E-2</v>
      </c>
      <c r="DE71" s="196">
        <v>2.3199999999999998E-2</v>
      </c>
      <c r="DF71" s="196">
        <v>6.6199999999999995E-2</v>
      </c>
      <c r="DG71" s="196">
        <v>0.122</v>
      </c>
      <c r="DH71" s="196">
        <v>0.1434</v>
      </c>
      <c r="DI71" s="196">
        <v>0.1802</v>
      </c>
      <c r="DJ71" s="196">
        <v>0.24759999999999999</v>
      </c>
      <c r="DK71" s="196">
        <v>0.28260000000000002</v>
      </c>
      <c r="DL71" s="196">
        <v>0.25440000000000002</v>
      </c>
      <c r="DM71" s="196">
        <v>0.2878</v>
      </c>
      <c r="DN71" s="196">
        <v>7.7399999999999997E-2</v>
      </c>
      <c r="DO71" s="196">
        <v>0.1298</v>
      </c>
      <c r="DP71" s="196">
        <v>-5.4000000000000003E-3</v>
      </c>
      <c r="DQ71" s="196">
        <v>0.1258</v>
      </c>
      <c r="DR71" s="196">
        <v>0.20430000000000001</v>
      </c>
      <c r="DS71" s="196">
        <v>0.19209999999999999</v>
      </c>
      <c r="EI71" s="25"/>
      <c r="EJ71" s="25"/>
      <c r="EK71" s="25"/>
      <c r="EL71" s="25"/>
      <c r="EM71" s="25"/>
      <c r="EN71" s="25"/>
      <c r="EO71" s="25"/>
      <c r="EP71" s="25"/>
      <c r="EQ71" s="25"/>
      <c r="ER71" s="25"/>
      <c r="ES71" s="25"/>
      <c r="ET71" s="25"/>
      <c r="EU71" s="25"/>
    </row>
    <row r="72" spans="1:151" x14ac:dyDescent="0.2">
      <c r="A72" s="1" t="s">
        <v>74</v>
      </c>
      <c r="C72" s="22">
        <v>3.7016048599147755E-2</v>
      </c>
      <c r="D72" s="22">
        <v>5.1400030601761681E-2</v>
      </c>
      <c r="E72" s="22">
        <v>2.2286670616729509E-2</v>
      </c>
      <c r="F72" s="22">
        <v>8.8565763384005347E-3</v>
      </c>
      <c r="G72" s="22">
        <v>7.2568940493478173E-4</v>
      </c>
      <c r="H72" s="22">
        <v>-4.0347272580775084E-2</v>
      </c>
      <c r="I72" s="22">
        <v>4.8907453663860068E-3</v>
      </c>
      <c r="J72" s="22">
        <v>5.169820779546308E-2</v>
      </c>
      <c r="K72" s="22">
        <v>3.4419750143994898E-2</v>
      </c>
      <c r="L72" s="22">
        <v>2.5959064552052435E-2</v>
      </c>
      <c r="M72" s="22">
        <v>1.89018228094473E-2</v>
      </c>
      <c r="N72" s="22">
        <v>2.3932848431415632E-2</v>
      </c>
      <c r="O72" s="22">
        <v>9.4803307801316627E-3</v>
      </c>
      <c r="P72" s="22">
        <v>5.292711748451806E-2</v>
      </c>
      <c r="Q72" s="22">
        <v>2.0935295507476415E-2</v>
      </c>
      <c r="R72" s="22">
        <v>-4.5541330203572317E-3</v>
      </c>
      <c r="S72" s="22">
        <v>3.1659443032929779E-2</v>
      </c>
      <c r="T72" s="22">
        <v>4.2172698811278053E-3</v>
      </c>
      <c r="U72" s="22">
        <v>3.6513724704468009E-2</v>
      </c>
      <c r="V72" s="22">
        <v>7.761480232890805E-2</v>
      </c>
      <c r="W72" s="22">
        <v>-4.4328365705429418E-2</v>
      </c>
      <c r="X72" s="22">
        <v>-1.4573056738067969E-2</v>
      </c>
      <c r="Y72" s="22">
        <v>7.6190476190340917E-6</v>
      </c>
      <c r="Z72" s="22">
        <v>-3.0338816466160212E-2</v>
      </c>
      <c r="AA72" s="22">
        <v>-4.2704822069789317E-2</v>
      </c>
      <c r="AB72" s="22">
        <v>2.2514240688149556E-2</v>
      </c>
      <c r="AC72" s="22">
        <v>-2.5654815896995475E-2</v>
      </c>
      <c r="AD72" s="22">
        <v>-1.3577083728095851E-2</v>
      </c>
      <c r="AE72" s="22">
        <v>-8.2116041525728045E-2</v>
      </c>
      <c r="AF72" s="22">
        <v>4.3575581659857532E-2</v>
      </c>
      <c r="AG72" s="22">
        <v>-2.1701979248408887E-2</v>
      </c>
      <c r="AH72" s="22">
        <v>7.4330888316503474E-2</v>
      </c>
      <c r="AI72" s="22">
        <v>2.4804838187837408E-3</v>
      </c>
      <c r="AJ72" s="22">
        <v>1.655081098973854E-2</v>
      </c>
      <c r="AK72" s="22">
        <v>1.4343861934223323E-2</v>
      </c>
      <c r="AL72" s="22">
        <v>-6.5143416638577256E-2</v>
      </c>
      <c r="AM72" s="22">
        <v>5.5912778469330959E-2</v>
      </c>
      <c r="AN72" s="22">
        <v>-9.9107302557766008E-3</v>
      </c>
      <c r="AO72" s="22">
        <v>-4.421123510621694E-2</v>
      </c>
      <c r="AP72" s="22">
        <v>1.9167490012457433E-2</v>
      </c>
      <c r="AQ72" s="22">
        <v>3.9030229460657928E-2</v>
      </c>
      <c r="AR72" s="22">
        <v>-2.4745245667553428E-3</v>
      </c>
      <c r="AS72" s="22">
        <v>7.2370293856902412E-2</v>
      </c>
      <c r="AT72" s="22">
        <v>-3.4858057323149949E-2</v>
      </c>
      <c r="AU72" s="22">
        <v>-4.9554823854840335E-2</v>
      </c>
      <c r="AV72" s="22">
        <v>-0.15585339032799495</v>
      </c>
      <c r="AW72" s="22">
        <v>9.0374839613308833E-2</v>
      </c>
      <c r="AX72" s="22">
        <v>1.2117782329057469E-2</v>
      </c>
      <c r="AY72" s="22">
        <v>7.8084368038483065E-2</v>
      </c>
      <c r="AZ72" s="22">
        <v>0.10024614928666109</v>
      </c>
      <c r="BA72" s="22">
        <v>2.8754639051837616E-2</v>
      </c>
      <c r="BB72" s="22">
        <v>-2.2888770901368094E-2</v>
      </c>
      <c r="BC72" s="22">
        <v>2.0521943667004106E-2</v>
      </c>
      <c r="BD72" s="22">
        <v>9.4543438778710742E-2</v>
      </c>
      <c r="BE72" s="22">
        <v>6.9650746686391596E-2</v>
      </c>
      <c r="BF72" s="22">
        <v>2.6788773634862872E-2</v>
      </c>
      <c r="BG72" s="22">
        <v>9.4954949488819107E-3</v>
      </c>
      <c r="BH72" s="22">
        <v>-1.7964899627359032E-2</v>
      </c>
      <c r="BI72" s="22">
        <v>3.1366476733724724E-2</v>
      </c>
      <c r="BJ72" s="22">
        <v>3.1148377602126853E-2</v>
      </c>
      <c r="BK72" s="22">
        <v>2.1235576784737198E-3</v>
      </c>
      <c r="BL72" s="22">
        <v>-5.4165183134827211E-2</v>
      </c>
      <c r="BM72" s="22">
        <v>2.4134497456011372E-2</v>
      </c>
      <c r="BN72" s="22">
        <v>-2.7336269912317523E-2</v>
      </c>
      <c r="BO72" s="22">
        <v>9.2584691526580443E-3</v>
      </c>
      <c r="BP72" s="22">
        <v>-2.6922728508017024E-2</v>
      </c>
      <c r="BQ72" s="22">
        <v>1.9810460071868929E-2</v>
      </c>
      <c r="BR72" s="22">
        <v>-3.5327624924689105E-2</v>
      </c>
      <c r="BS72" s="22">
        <v>-1.8414777243650482E-2</v>
      </c>
      <c r="BT72" s="22">
        <v>-3.1202802146598541E-2</v>
      </c>
      <c r="BU72" s="22">
        <v>-5.8352129494493865E-2</v>
      </c>
      <c r="BV72" s="22">
        <v>3.5225159217719959E-3</v>
      </c>
      <c r="BW72" s="22">
        <v>-5.4119513633427929E-2</v>
      </c>
      <c r="BX72" s="22">
        <v>1.3582216944374448E-3</v>
      </c>
      <c r="BY72" s="22">
        <v>3.3650068930757282E-3</v>
      </c>
      <c r="BZ72" s="22">
        <v>-0.1058933900658926</v>
      </c>
      <c r="CA72" s="22">
        <v>-2.8090583871047681E-2</v>
      </c>
      <c r="CB72" s="22">
        <v>0.12070182000561047</v>
      </c>
      <c r="CC72" s="22">
        <v>-1.0672350496070848E-2</v>
      </c>
      <c r="CD72" s="22">
        <v>7.1387498179086073E-2</v>
      </c>
      <c r="CE72" s="22">
        <v>-5.3256046944325175E-2</v>
      </c>
      <c r="CF72" s="22">
        <v>2.2192323391132085E-2</v>
      </c>
      <c r="CG72" s="22">
        <v>-7.0914119230370831E-3</v>
      </c>
      <c r="CH72" s="22">
        <v>-1.7866319121206509E-2</v>
      </c>
      <c r="CI72" s="22">
        <v>3.3880311808062169E-2</v>
      </c>
      <c r="CJ72" s="22">
        <v>5.6980871912222009E-2</v>
      </c>
      <c r="CK72" s="194">
        <v>-5.0700000000000002E-2</v>
      </c>
      <c r="CL72" s="22">
        <v>-2.3E-2</v>
      </c>
      <c r="CM72" s="22">
        <v>-3.8199999999999998E-2</v>
      </c>
      <c r="CN72" s="22">
        <v>7.3700000000000002E-2</v>
      </c>
      <c r="CO72" s="22">
        <v>3.4799999999999998E-2</v>
      </c>
      <c r="CP72" s="22">
        <v>-4.8300000000000003E-2</v>
      </c>
      <c r="CQ72" s="22">
        <v>4.8300000000000003E-2</v>
      </c>
      <c r="CR72" s="22">
        <v>1.6199999999999999E-2</v>
      </c>
      <c r="CS72" s="22">
        <v>1.09E-2</v>
      </c>
      <c r="CT72" s="22">
        <v>2.3E-3</v>
      </c>
      <c r="CU72" s="22">
        <v>2.6100000000000002E-2</v>
      </c>
      <c r="CV72" s="196">
        <v>4.7000000000000002E-3</v>
      </c>
      <c r="CW72" s="196">
        <v>1.11E-2</v>
      </c>
      <c r="CX72" s="196">
        <v>7.9100000000000004E-2</v>
      </c>
      <c r="CY72" s="196">
        <v>-4.0899999999999999E-2</v>
      </c>
      <c r="CZ72" s="196">
        <v>-2.93E-2</v>
      </c>
      <c r="DA72" s="196">
        <v>-4.1000000000000003E-3</v>
      </c>
      <c r="DB72" s="196">
        <v>5.1000000000000004E-3</v>
      </c>
      <c r="DC72" s="196">
        <v>2.7000000000000001E-3</v>
      </c>
      <c r="DD72" s="196">
        <v>7.7999999999999996E-3</v>
      </c>
      <c r="DE72" s="196">
        <v>7.4999999999999997E-3</v>
      </c>
      <c r="DF72" s="196">
        <v>4.2000000000000003E-2</v>
      </c>
      <c r="DG72" s="196">
        <v>5.2299999999999999E-2</v>
      </c>
      <c r="DH72" s="196">
        <v>1.9099999999999999E-2</v>
      </c>
      <c r="DI72" s="196">
        <v>3.2199999999999999E-2</v>
      </c>
      <c r="DJ72" s="196">
        <v>5.7099999999999998E-2</v>
      </c>
      <c r="DK72" s="196">
        <v>2.81E-2</v>
      </c>
      <c r="DL72" s="196">
        <v>-2.1999999999999999E-2</v>
      </c>
      <c r="DM72" s="196">
        <v>2.6700000000000002E-2</v>
      </c>
      <c r="DN72" s="196">
        <v>7.7399999999999997E-2</v>
      </c>
      <c r="DO72" s="196">
        <v>4.87E-2</v>
      </c>
      <c r="DP72" s="196">
        <v>-0.1197</v>
      </c>
      <c r="DQ72" s="196">
        <v>0.13189999999999999</v>
      </c>
      <c r="DR72" s="196">
        <v>6.9800000000000001E-2</v>
      </c>
      <c r="DS72" s="196">
        <v>-1.01E-2</v>
      </c>
      <c r="EI72" s="25"/>
      <c r="EJ72" s="25"/>
      <c r="EK72" s="25"/>
      <c r="EL72" s="25"/>
      <c r="EM72" s="25"/>
      <c r="EN72" s="25"/>
      <c r="EO72" s="25"/>
      <c r="EP72" s="25"/>
      <c r="EQ72" s="25"/>
      <c r="ER72" s="25"/>
      <c r="ES72" s="25"/>
      <c r="ET72" s="25"/>
      <c r="EU72" s="25"/>
    </row>
    <row r="73" spans="1:151" x14ac:dyDescent="0.2">
      <c r="A73" s="1" t="s">
        <v>75</v>
      </c>
      <c r="C73" s="22"/>
      <c r="D73" s="22"/>
      <c r="E73" s="22">
        <v>0.11461827908241906</v>
      </c>
      <c r="F73" s="22">
        <v>8.4351570526131736E-2</v>
      </c>
      <c r="G73" s="22">
        <v>3.2089063523248251E-2</v>
      </c>
      <c r="H73" s="22">
        <v>-3.1145457318623171E-2</v>
      </c>
      <c r="I73" s="22">
        <v>-3.4954039671020731E-2</v>
      </c>
      <c r="J73" s="22">
        <v>1.4201111916847919E-2</v>
      </c>
      <c r="K73" s="22">
        <v>9.3218026489788164E-2</v>
      </c>
      <c r="L73" s="22">
        <v>0.11613819609809095</v>
      </c>
      <c r="M73" s="22">
        <v>8.1332300542215519E-2</v>
      </c>
      <c r="N73" s="22">
        <v>7.0369801466917403E-2</v>
      </c>
      <c r="O73" s="22">
        <v>5.3177751993112921E-2</v>
      </c>
      <c r="P73" s="22">
        <v>8.8347659980897664E-2</v>
      </c>
      <c r="Q73" s="22">
        <v>8.5161533356055141E-2</v>
      </c>
      <c r="R73" s="22">
        <v>7.0074899378948396E-2</v>
      </c>
      <c r="S73" s="22">
        <v>4.846086340162703E-2</v>
      </c>
      <c r="T73" s="22">
        <v>3.129210093479573E-2</v>
      </c>
      <c r="U73" s="22">
        <v>7.3838821634367724E-2</v>
      </c>
      <c r="V73" s="22">
        <v>0.12167306500551311</v>
      </c>
      <c r="W73" s="22">
        <v>6.7449408936085087E-2</v>
      </c>
      <c r="X73" s="22">
        <v>1.4837896559989572E-2</v>
      </c>
      <c r="Y73" s="22">
        <v>-5.8248247458186575E-2</v>
      </c>
      <c r="Z73" s="22">
        <v>-4.4462463679978415E-2</v>
      </c>
      <c r="AA73" s="22">
        <v>-7.1740952380952461E-2</v>
      </c>
      <c r="AB73" s="22">
        <v>-5.0849136387532301E-2</v>
      </c>
      <c r="AC73" s="22">
        <v>-4.626421202335218E-2</v>
      </c>
      <c r="AD73" s="22">
        <v>-1.7244775678382007E-2</v>
      </c>
      <c r="AE73" s="22">
        <v>-0.11780665772975751</v>
      </c>
      <c r="AF73" s="22">
        <v>-5.5123948558670532E-2</v>
      </c>
      <c r="AG73" s="22">
        <v>-6.2906633927154565E-2</v>
      </c>
      <c r="AH73" s="22">
        <v>9.6814405692396077E-2</v>
      </c>
      <c r="AI73" s="22">
        <v>5.3622809312058539E-2</v>
      </c>
      <c r="AJ73" s="22">
        <v>9.4820901774494093E-2</v>
      </c>
      <c r="AK73" s="22">
        <v>3.3689781899934435E-2</v>
      </c>
      <c r="AL73" s="22">
        <v>-3.6039390930155735E-2</v>
      </c>
      <c r="AM73" s="22">
        <v>1.2862259850210389E-3</v>
      </c>
      <c r="AN73" s="22">
        <v>-2.2656137140655841E-2</v>
      </c>
      <c r="AO73" s="22">
        <v>-7.7263166931351712E-4</v>
      </c>
      <c r="AP73" s="22">
        <v>-3.5545293419405266E-2</v>
      </c>
      <c r="AQ73" s="22">
        <v>1.2128527907110387E-2</v>
      </c>
      <c r="AR73" s="22">
        <v>5.6325443532797781E-2</v>
      </c>
      <c r="AS73" s="22">
        <v>0.1114679749801899</v>
      </c>
      <c r="AT73" s="22">
        <v>3.2428441617446735E-2</v>
      </c>
      <c r="AU73" s="22">
        <v>-1.6299176094541679E-2</v>
      </c>
      <c r="AV73" s="22">
        <v>-0.22565207168806745</v>
      </c>
      <c r="AW73" s="22">
        <v>-0.12517583082520645</v>
      </c>
      <c r="AX73" s="22">
        <v>-6.8410130056967056E-2</v>
      </c>
      <c r="AY73" s="22">
        <v>0.18976071774880743</v>
      </c>
      <c r="AZ73" s="22">
        <v>0.20053178110739833</v>
      </c>
      <c r="BA73" s="22">
        <v>0.22026572470778283</v>
      </c>
      <c r="BB73" s="22">
        <v>0.10597591194606126</v>
      </c>
      <c r="BC73" s="22">
        <v>2.5836525799113996E-2</v>
      </c>
      <c r="BD73" s="22">
        <v>9.1438712352081231E-2</v>
      </c>
      <c r="BE73" s="22">
        <v>0.19480587149407502</v>
      </c>
      <c r="BF73" s="22">
        <v>0.20214294571155578</v>
      </c>
      <c r="BG73" s="22">
        <v>0.10873433158073609</v>
      </c>
      <c r="BH73" s="22">
        <v>1.7917328598573423E-2</v>
      </c>
      <c r="BI73" s="22">
        <v>2.2455480387100657E-2</v>
      </c>
      <c r="BJ73" s="22">
        <v>4.4386344512561626E-2</v>
      </c>
      <c r="BK73" s="22">
        <v>6.5750255522029954E-2</v>
      </c>
      <c r="BL73" s="22">
        <v>-2.2632865721949336E-2</v>
      </c>
      <c r="BM73" s="22">
        <v>-2.9280925387736412E-2</v>
      </c>
      <c r="BN73" s="22">
        <v>-5.781754281185747E-2</v>
      </c>
      <c r="BO73" s="22">
        <v>5.3611977996623761E-3</v>
      </c>
      <c r="BP73" s="22">
        <v>-4.4760103630014814E-2</v>
      </c>
      <c r="BQ73" s="22">
        <v>1.5420623407653711E-3</v>
      </c>
      <c r="BR73" s="22">
        <v>-4.2703143400670274E-2</v>
      </c>
      <c r="BS73" s="22">
        <v>-3.4333165763652196E-2</v>
      </c>
      <c r="BT73" s="22">
        <v>-8.2638039423316823E-2</v>
      </c>
      <c r="BU73" s="22">
        <v>-0.10453335352082471</v>
      </c>
      <c r="BV73" s="22">
        <v>-8.4520710819756428E-2</v>
      </c>
      <c r="BW73" s="22">
        <v>-0.10617619742603168</v>
      </c>
      <c r="BX73" s="22">
        <v>-4.9498393732739676E-2</v>
      </c>
      <c r="BY73" s="22">
        <v>-4.9647580803684255E-2</v>
      </c>
      <c r="BZ73" s="22">
        <v>-0.10166623371803918</v>
      </c>
      <c r="CA73" s="22">
        <v>-0.12808520731110762</v>
      </c>
      <c r="CB73" s="22">
        <v>-2.6120615784652745E-2</v>
      </c>
      <c r="CC73" s="22">
        <v>7.7596106975553081E-2</v>
      </c>
      <c r="CD73" s="22">
        <v>0.18789156472878443</v>
      </c>
      <c r="CE73" s="22">
        <v>3.5043538942323149E-3</v>
      </c>
      <c r="CF73" s="22">
        <v>3.683996657185129E-2</v>
      </c>
      <c r="CG73" s="22">
        <v>-3.9108344067554146E-2</v>
      </c>
      <c r="CH73" s="22">
        <v>-3.1897685528126107E-3</v>
      </c>
      <c r="CI73" s="22">
        <v>8.2079950308355798E-3</v>
      </c>
      <c r="CJ73" s="22">
        <v>7.3267547942654998E-2</v>
      </c>
      <c r="CK73" s="194">
        <v>3.7400000000000003E-2</v>
      </c>
      <c r="CL73" s="22">
        <v>-1.9699999999999999E-2</v>
      </c>
      <c r="CM73" s="22">
        <v>-0.108</v>
      </c>
      <c r="CN73" s="22">
        <v>8.8000000000000005E-3</v>
      </c>
      <c r="CO73" s="22">
        <v>6.8500000000000005E-2</v>
      </c>
      <c r="CP73" s="22">
        <v>5.7299999999999997E-2</v>
      </c>
      <c r="CQ73" s="22">
        <v>3.2399999999999998E-2</v>
      </c>
      <c r="CR73" s="22">
        <v>1.3899999999999999E-2</v>
      </c>
      <c r="CS73" s="22">
        <v>7.6899999999999996E-2</v>
      </c>
      <c r="CT73" s="22">
        <v>2.9600000000000001E-2</v>
      </c>
      <c r="CU73" s="22">
        <v>3.9600000000000003E-2</v>
      </c>
      <c r="CV73" s="196">
        <v>3.3300000000000003E-2</v>
      </c>
      <c r="CW73" s="196">
        <v>4.2299999999999997E-2</v>
      </c>
      <c r="CX73" s="196">
        <v>9.6199999999999994E-2</v>
      </c>
      <c r="CY73" s="196">
        <v>4.6399999999999997E-2</v>
      </c>
      <c r="CZ73" s="196">
        <v>4.5999999999999999E-3</v>
      </c>
      <c r="DA73" s="196">
        <v>-7.2900000000000006E-2</v>
      </c>
      <c r="DB73" s="196">
        <v>-2.8400000000000002E-2</v>
      </c>
      <c r="DC73" s="196">
        <v>3.5999999999999999E-3</v>
      </c>
      <c r="DD73" s="196">
        <v>1.5599999999999999E-2</v>
      </c>
      <c r="DE73" s="196">
        <v>1.8100000000000002E-2</v>
      </c>
      <c r="DF73" s="196">
        <v>5.8000000000000003E-2</v>
      </c>
      <c r="DG73" s="196">
        <v>0.1048</v>
      </c>
      <c r="DH73" s="196">
        <v>0.1174</v>
      </c>
      <c r="DI73" s="196">
        <v>0.1069</v>
      </c>
      <c r="DJ73" s="196">
        <v>0.112</v>
      </c>
      <c r="DK73" s="196">
        <v>0.12180000000000001</v>
      </c>
      <c r="DL73" s="196">
        <v>6.2799999999999995E-2</v>
      </c>
      <c r="DM73" s="196">
        <v>3.2199999999999999E-2</v>
      </c>
      <c r="DN73" s="196">
        <v>8.1699999999999995E-2</v>
      </c>
      <c r="DO73" s="196">
        <v>0.15989999999999999</v>
      </c>
      <c r="DP73" s="196">
        <v>-5.4000000000000003E-3</v>
      </c>
      <c r="DQ73" s="196">
        <v>4.4900000000000002E-2</v>
      </c>
      <c r="DR73" s="196">
        <v>6.6000000000000003E-2</v>
      </c>
      <c r="DS73" s="196">
        <v>0.1986</v>
      </c>
      <c r="EI73" s="25"/>
      <c r="EJ73" s="25"/>
      <c r="EK73" s="25"/>
      <c r="EL73" s="25"/>
      <c r="EM73" s="25"/>
      <c r="EN73" s="25"/>
      <c r="EO73" s="25"/>
      <c r="EP73" s="25"/>
      <c r="EQ73" s="25"/>
      <c r="ER73" s="25"/>
      <c r="ES73" s="25"/>
      <c r="ET73" s="25"/>
      <c r="EU73" s="25"/>
    </row>
    <row r="74" spans="1:151" x14ac:dyDescent="0.2">
      <c r="A74" s="1" t="s">
        <v>81</v>
      </c>
      <c r="C74" s="22"/>
      <c r="D74" s="22"/>
      <c r="E74" s="22"/>
      <c r="F74" s="22"/>
      <c r="G74" s="22"/>
      <c r="H74" s="22"/>
      <c r="I74" s="22"/>
      <c r="J74" s="22"/>
      <c r="K74" s="22"/>
      <c r="L74" s="22"/>
      <c r="M74" s="22"/>
      <c r="N74" s="22">
        <v>0.2636458427781303</v>
      </c>
      <c r="O74" s="22">
        <v>0.23009246103739978</v>
      </c>
      <c r="P74" s="22">
        <v>0.23187908649598232</v>
      </c>
      <c r="Q74" s="22">
        <v>0.23025064822817631</v>
      </c>
      <c r="R74" s="22">
        <v>0.21389695210449933</v>
      </c>
      <c r="S74" s="22">
        <v>0.25142011119168473</v>
      </c>
      <c r="T74" s="22">
        <v>0.30953380491593374</v>
      </c>
      <c r="U74" s="22">
        <v>0.35074361866566406</v>
      </c>
      <c r="V74" s="22">
        <v>0.38402947426959821</v>
      </c>
      <c r="W74" s="22">
        <v>0.27866633385814676</v>
      </c>
      <c r="X74" s="22">
        <v>0.2281506157128419</v>
      </c>
      <c r="Y74" s="22">
        <v>0.2053761663360516</v>
      </c>
      <c r="Z74" s="22">
        <v>0.14148743430139743</v>
      </c>
      <c r="AA74" s="22">
        <v>8.247816545388309E-2</v>
      </c>
      <c r="AB74" s="22">
        <v>5.12117325412631E-2</v>
      </c>
      <c r="AC74" s="22">
        <v>3.2399639636659927E-3</v>
      </c>
      <c r="AD74" s="22">
        <v>-5.8536342350422599E-3</v>
      </c>
      <c r="AE74" s="22">
        <v>-0.11549202823317317</v>
      </c>
      <c r="AF74" s="22">
        <v>-8.0825485874574166E-2</v>
      </c>
      <c r="AG74" s="22">
        <v>-0.13245084318531519</v>
      </c>
      <c r="AH74" s="22">
        <v>-0.13509460496954129</v>
      </c>
      <c r="AI74" s="22">
        <v>-9.273149086650001E-2</v>
      </c>
      <c r="AJ74" s="22">
        <v>-6.4076190476190398E-2</v>
      </c>
      <c r="AK74" s="22">
        <v>-5.0658661648292247E-2</v>
      </c>
      <c r="AL74" s="22">
        <v>-8.4733910064509144E-2</v>
      </c>
      <c r="AM74" s="22">
        <v>9.5539832887372445E-3</v>
      </c>
      <c r="AN74" s="22">
        <v>-2.2460004655755039E-2</v>
      </c>
      <c r="AO74" s="22">
        <v>-4.1077269094833557E-2</v>
      </c>
      <c r="AP74" s="22">
        <v>-9.2455713963568442E-3</v>
      </c>
      <c r="AQ74" s="22">
        <v>0.12151845752085966</v>
      </c>
      <c r="AR74" s="22">
        <v>7.2028947597872373E-2</v>
      </c>
      <c r="AS74" s="22">
        <v>0.17511430379408388</v>
      </c>
      <c r="AT74" s="22">
        <v>5.5682298968815491E-2</v>
      </c>
      <c r="AU74" s="22">
        <v>8.85468387950894E-4</v>
      </c>
      <c r="AV74" s="22">
        <v>-0.16886193422338003</v>
      </c>
      <c r="AW74" s="22">
        <v>-0.10656329753936533</v>
      </c>
      <c r="AX74" s="22">
        <v>-3.2725243593595632E-2</v>
      </c>
      <c r="AY74" s="22">
        <v>-1.2414836013593722E-2</v>
      </c>
      <c r="AZ74" s="22">
        <v>9.746343786695566E-2</v>
      </c>
      <c r="BA74" s="22">
        <v>0.18124489883586059</v>
      </c>
      <c r="BB74" s="22">
        <v>0.1325004636420346</v>
      </c>
      <c r="BC74" s="22">
        <v>0.1123271889400923</v>
      </c>
      <c r="BD74" s="22">
        <v>0.22051060991777227</v>
      </c>
      <c r="BE74" s="22">
        <v>0.21741537668090016</v>
      </c>
      <c r="BF74" s="22">
        <v>0.29517575224159764</v>
      </c>
      <c r="BG74" s="22">
        <v>0.37564387707012159</v>
      </c>
      <c r="BH74" s="22">
        <v>0.60035064693379825</v>
      </c>
      <c r="BI74" s="22">
        <v>0.51374366713377184</v>
      </c>
      <c r="BJ74" s="22">
        <v>0.54220620734337421</v>
      </c>
      <c r="BK74" s="22">
        <v>0.43354380881033316</v>
      </c>
      <c r="BL74" s="22">
        <v>0.23235663833353293</v>
      </c>
      <c r="BM74" s="22">
        <v>0.22682211926598828</v>
      </c>
      <c r="BN74" s="22">
        <v>0.22123801583993341</v>
      </c>
      <c r="BO74" s="22">
        <v>0.20775924318568051</v>
      </c>
      <c r="BP74" s="22">
        <v>7.3729033805801425E-2</v>
      </c>
      <c r="BQ74" s="22">
        <v>2.3698719745818053E-2</v>
      </c>
      <c r="BR74" s="22">
        <v>-3.8230743560962233E-2</v>
      </c>
      <c r="BS74" s="22">
        <v>-6.4821492967904737E-2</v>
      </c>
      <c r="BT74" s="22">
        <v>-7.7427765299190265E-2</v>
      </c>
      <c r="BU74" s="22">
        <v>-0.15768235657148288</v>
      </c>
      <c r="BV74" s="22">
        <v>-0.18024918712053639</v>
      </c>
      <c r="BW74" s="22">
        <v>-0.2262567907473555</v>
      </c>
      <c r="BX74" s="22">
        <v>-0.18083569112700504</v>
      </c>
      <c r="BY74" s="22">
        <v>-0.19744837766856183</v>
      </c>
      <c r="BZ74" s="22">
        <v>-0.26226640498336051</v>
      </c>
      <c r="CA74" s="22">
        <v>-0.2895672917232841</v>
      </c>
      <c r="CB74" s="22">
        <v>-0.18178827881112425</v>
      </c>
      <c r="CC74" s="22">
        <v>-0.20624516945697091</v>
      </c>
      <c r="CD74" s="22">
        <v>-0.11843748817139177</v>
      </c>
      <c r="CE74" s="22">
        <v>-0.14972846171149456</v>
      </c>
      <c r="CF74" s="22">
        <v>-0.10286586174870649</v>
      </c>
      <c r="CG74" s="22">
        <v>-5.4028349208138482E-2</v>
      </c>
      <c r="CH74" s="22">
        <v>-7.4190559096908304E-2</v>
      </c>
      <c r="CI74" s="22">
        <v>1.1941960143986519E-2</v>
      </c>
      <c r="CJ74" s="22">
        <v>6.8152507448969057E-2</v>
      </c>
      <c r="CK74" s="194">
        <v>1.06E-2</v>
      </c>
      <c r="CL74" s="22">
        <v>0.1043</v>
      </c>
      <c r="CM74" s="22">
        <v>9.2799999999999994E-2</v>
      </c>
      <c r="CN74" s="22">
        <v>4.6899999999999997E-2</v>
      </c>
      <c r="CO74" s="22">
        <v>9.5000000000000001E-2</v>
      </c>
      <c r="CP74" s="22">
        <v>-2.7400000000000001E-2</v>
      </c>
      <c r="CQ74" s="22">
        <v>7.6999999999999999E-2</v>
      </c>
      <c r="CR74" s="22">
        <v>7.0699999999999999E-2</v>
      </c>
      <c r="CS74" s="22">
        <v>9.01E-2</v>
      </c>
      <c r="CT74" s="22">
        <v>0.1125</v>
      </c>
      <c r="CU74" s="22">
        <v>0.1041</v>
      </c>
      <c r="CV74" s="196">
        <v>4.9500000000000002E-2</v>
      </c>
      <c r="CW74" s="196">
        <v>0.1177</v>
      </c>
      <c r="CX74" s="196">
        <v>0.2346</v>
      </c>
      <c r="CY74" s="196">
        <v>0.2311</v>
      </c>
      <c r="CZ74" s="196">
        <v>0.11310000000000001</v>
      </c>
      <c r="DA74" s="196">
        <v>7.1199999999999999E-2</v>
      </c>
      <c r="DB74" s="196">
        <v>0.1313</v>
      </c>
      <c r="DC74" s="196">
        <v>8.2000000000000003E-2</v>
      </c>
      <c r="DD74" s="196">
        <v>7.2999999999999995E-2</v>
      </c>
      <c r="DE74" s="196">
        <v>6.9500000000000006E-2</v>
      </c>
      <c r="DF74" s="196">
        <v>0.1118</v>
      </c>
      <c r="DG74" s="196">
        <v>0.14030000000000001</v>
      </c>
      <c r="DH74" s="196">
        <v>0.15659999999999999</v>
      </c>
      <c r="DI74" s="196">
        <v>0.18079999999999999</v>
      </c>
      <c r="DJ74" s="196">
        <v>0.15670000000000001</v>
      </c>
      <c r="DK74" s="196">
        <v>0.2399</v>
      </c>
      <c r="DL74" s="196">
        <v>0.2492</v>
      </c>
      <c r="DM74" s="196">
        <v>0.2878</v>
      </c>
      <c r="DN74" s="196">
        <v>0.38040000000000002</v>
      </c>
      <c r="DO74" s="196">
        <v>0.44379999999999997</v>
      </c>
      <c r="DP74" s="196">
        <v>0.26119999999999999</v>
      </c>
      <c r="DQ74" s="196">
        <v>0.4168</v>
      </c>
      <c r="DR74" s="196">
        <v>0.4546</v>
      </c>
      <c r="DS74" s="196">
        <v>0.36820000000000003</v>
      </c>
      <c r="EI74" s="25"/>
      <c r="EJ74" s="25"/>
      <c r="EK74" s="25"/>
      <c r="EL74" s="25"/>
      <c r="EM74" s="25"/>
      <c r="EN74" s="25"/>
      <c r="EO74" s="25"/>
      <c r="EP74" s="25"/>
      <c r="EQ74" s="25"/>
      <c r="ER74" s="25"/>
      <c r="ES74" s="25"/>
      <c r="ET74" s="25"/>
      <c r="EU74" s="25"/>
    </row>
    <row r="75" spans="1:151" x14ac:dyDescent="0.2">
      <c r="A75" s="1" t="s">
        <v>104</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v>9.7020205634597678E-2</v>
      </c>
      <c r="AM75" s="22">
        <v>0.10364351612800515</v>
      </c>
      <c r="AN75" s="22">
        <v>8.1760050809910112E-2</v>
      </c>
      <c r="AO75" s="22">
        <v>5.7776741136759346E-2</v>
      </c>
      <c r="AP75" s="22">
        <v>6.1368165899526428E-2</v>
      </c>
      <c r="AQ75" s="22">
        <v>7.4740881239730106E-2</v>
      </c>
      <c r="AR75" s="22">
        <v>8.8697102142436535E-2</v>
      </c>
      <c r="AS75" s="22">
        <v>0.11254019279429595</v>
      </c>
      <c r="AT75" s="22">
        <v>8.1141143228030677E-2</v>
      </c>
      <c r="AU75" s="22">
        <v>5.1055906715216315E-2</v>
      </c>
      <c r="AV75" s="22">
        <v>-1.5108400778829023E-2</v>
      </c>
      <c r="AW75" s="22">
        <v>7.4022748598976396E-3</v>
      </c>
      <c r="AX75" s="22">
        <v>3.5125012449870319E-3</v>
      </c>
      <c r="AY75" s="22">
        <v>2.5748954381723976E-2</v>
      </c>
      <c r="AZ75" s="22">
        <v>4.0890228961675712E-2</v>
      </c>
      <c r="BA75" s="22">
        <v>4.3540866152482316E-2</v>
      </c>
      <c r="BB75" s="22">
        <v>3.7094298404658055E-2</v>
      </c>
      <c r="BC75" s="22">
        <v>3.3348729696072388E-2</v>
      </c>
      <c r="BD75" s="22">
        <v>6.3445771245572713E-2</v>
      </c>
      <c r="BE75" s="22">
        <v>7.4659781178653573E-2</v>
      </c>
      <c r="BF75" s="22">
        <v>5.7491414888734438E-2</v>
      </c>
      <c r="BG75" s="22">
        <v>7.6982748779828469E-2</v>
      </c>
      <c r="BH75" s="22">
        <v>7.5745668920224718E-2</v>
      </c>
      <c r="BI75" s="22">
        <v>8.687476882333689E-2</v>
      </c>
      <c r="BJ75" s="22">
        <v>0.1093788731851022</v>
      </c>
      <c r="BK75" s="22">
        <v>0.12643211639072072</v>
      </c>
      <c r="BL75" s="22">
        <v>9.7539943827782638E-2</v>
      </c>
      <c r="BM75" s="22">
        <v>0.11592511620587054</v>
      </c>
      <c r="BN75" s="22">
        <v>0.1107122846051285</v>
      </c>
      <c r="BO75" s="22">
        <v>0.14640951706776195</v>
      </c>
      <c r="BP75" s="22">
        <v>0.1199902865090765</v>
      </c>
      <c r="BQ75" s="22">
        <v>0.13561299055109499</v>
      </c>
      <c r="BR75" s="22">
        <v>9.5580461335191158E-2</v>
      </c>
      <c r="BS75" s="22">
        <v>8.7915021717658304E-2</v>
      </c>
      <c r="BT75" s="22">
        <v>7.0605740540925721E-2</v>
      </c>
      <c r="BU75" s="22">
        <v>4.439313570490544E-2</v>
      </c>
      <c r="BV75" s="22">
        <v>6.9361930061166754E-2</v>
      </c>
      <c r="BW75" s="22">
        <v>3.084679658972922E-2</v>
      </c>
      <c r="BX75" s="22">
        <v>3.4742999914600059E-2</v>
      </c>
      <c r="BY75" s="22">
        <v>5.1634536422713095E-2</v>
      </c>
      <c r="BZ75" s="22">
        <v>6.7294071087891094E-3</v>
      </c>
      <c r="CA75" s="22">
        <v>-1.5432965981150182E-2</v>
      </c>
      <c r="CB75" s="22">
        <v>2.3530175108309903E-2</v>
      </c>
      <c r="CC75" s="22">
        <v>-3.6029308089751133E-3</v>
      </c>
      <c r="CD75" s="22">
        <v>3.1693995853782742E-2</v>
      </c>
      <c r="CE75" s="22">
        <v>3.0353046303149167E-2</v>
      </c>
      <c r="CF75" s="22">
        <v>9.8224102794565615E-2</v>
      </c>
      <c r="CG75" s="22">
        <v>6.4474967256219262E-2</v>
      </c>
      <c r="CH75" s="22">
        <v>5.3857690984771223E-2</v>
      </c>
      <c r="CI75" s="22">
        <v>3.9252651929464477E-2</v>
      </c>
      <c r="CJ75" s="22">
        <v>2.5447817208381851E-2</v>
      </c>
      <c r="CK75" s="194">
        <v>-1.6999999999999999E-3</v>
      </c>
      <c r="CL75" s="22">
        <v>-1.6999999999999999E-3</v>
      </c>
      <c r="CM75" s="22">
        <v>-2.12E-2</v>
      </c>
      <c r="CN75" s="22">
        <v>-2.75E-2</v>
      </c>
      <c r="CO75" s="22">
        <v>-3.8199999999999998E-2</v>
      </c>
      <c r="CP75" s="22">
        <v>-6.2199999999999998E-2</v>
      </c>
      <c r="CQ75" s="22">
        <v>-5.04E-2</v>
      </c>
      <c r="CR75" s="22">
        <v>-3.95E-2</v>
      </c>
      <c r="CS75" s="22">
        <v>-4.5900000000000003E-2</v>
      </c>
      <c r="CT75" s="22">
        <v>-5.4899999999999997E-2</v>
      </c>
      <c r="CU75" s="22">
        <v>-4.7399999999999998E-2</v>
      </c>
      <c r="CV75" s="196">
        <v>-2.8000000000000001E-2</v>
      </c>
      <c r="CW75" s="196">
        <v>-3.2199999999999999E-2</v>
      </c>
      <c r="CX75" s="196">
        <v>1.9E-3</v>
      </c>
      <c r="CY75" s="196">
        <v>-1.4999999999999999E-2</v>
      </c>
      <c r="CZ75" s="196">
        <v>-1.5800000000000002E-2</v>
      </c>
      <c r="DA75" s="196">
        <v>-2.35E-2</v>
      </c>
      <c r="DB75" s="196">
        <v>-1.01E-2</v>
      </c>
      <c r="DC75" s="196">
        <v>-3.0999999999999999E-3</v>
      </c>
      <c r="DD75" s="196">
        <v>1.01E-2</v>
      </c>
      <c r="DE75" s="196">
        <v>3.32E-2</v>
      </c>
      <c r="DF75" s="196">
        <v>4.6199999999999998E-2</v>
      </c>
      <c r="DG75" s="196">
        <v>8.4099999999999994E-2</v>
      </c>
      <c r="DH75" s="196">
        <v>9.0399999999999994E-2</v>
      </c>
      <c r="DI75" s="196">
        <v>0.1008</v>
      </c>
      <c r="DJ75" s="196">
        <v>0.16400000000000001</v>
      </c>
      <c r="DK75" s="196">
        <v>0.186</v>
      </c>
      <c r="DL75" s="196">
        <v>0.1333</v>
      </c>
      <c r="DM75" s="196">
        <v>0.1474</v>
      </c>
      <c r="DN75" s="196">
        <v>0.14949999999999999</v>
      </c>
      <c r="DO75" s="196">
        <v>0.18940000000000001</v>
      </c>
      <c r="DP75" s="196">
        <v>0.13159999999999999</v>
      </c>
      <c r="DQ75" s="196">
        <v>0.18210000000000001</v>
      </c>
      <c r="DR75" s="196">
        <v>0.21629999999999999</v>
      </c>
      <c r="DS75" s="196">
        <v>0.19869999999999999</v>
      </c>
      <c r="EI75" s="25"/>
      <c r="EJ75" s="25"/>
      <c r="EK75" s="25"/>
      <c r="EL75" s="25"/>
      <c r="EM75" s="25"/>
      <c r="EN75" s="25"/>
      <c r="EO75" s="25"/>
      <c r="EP75" s="25"/>
      <c r="EQ75" s="25"/>
      <c r="ER75" s="25"/>
      <c r="ES75" s="25"/>
      <c r="ET75" s="25"/>
      <c r="EU75" s="25"/>
    </row>
    <row r="76" spans="1:151" x14ac:dyDescent="0.2">
      <c r="A76" s="1" t="s">
        <v>414</v>
      </c>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v>0.14516281170904621</v>
      </c>
      <c r="BK76" s="22">
        <v>0.13735068890969626</v>
      </c>
      <c r="BL76" s="22">
        <v>0.11353496204286673</v>
      </c>
      <c r="BM76" s="22">
        <v>0.11393722371086423</v>
      </c>
      <c r="BN76" s="22">
        <v>0.10582747276474747</v>
      </c>
      <c r="BO76" s="22">
        <v>0.10770686169270793</v>
      </c>
      <c r="BP76" s="22">
        <v>0.11078879787442242</v>
      </c>
      <c r="BQ76" s="22">
        <v>0.11406778068173939</v>
      </c>
      <c r="BR76" s="22">
        <v>9.4987990674365363E-2</v>
      </c>
      <c r="BS76" s="22">
        <v>8.3566569554460735E-2</v>
      </c>
      <c r="BT76" s="22">
        <v>7.1213817156267512E-2</v>
      </c>
      <c r="BU76" s="22">
        <v>5.4453429649190532E-2</v>
      </c>
      <c r="BV76" s="22">
        <v>5.0215763854195572E-2</v>
      </c>
      <c r="BW76" s="22">
        <v>3.6635825560271895E-2</v>
      </c>
      <c r="BX76" s="22">
        <v>2.6276643585005255E-2</v>
      </c>
      <c r="BY76" s="22">
        <v>2.2719629460248525E-2</v>
      </c>
      <c r="BZ76" s="22">
        <v>9.9272968646624271E-4</v>
      </c>
      <c r="CA76" s="22">
        <v>-1.0880395887610028E-2</v>
      </c>
      <c r="CB76" s="22">
        <v>1.1070147705779521E-2</v>
      </c>
      <c r="CC76" s="22">
        <v>1.6922317808698573E-3</v>
      </c>
      <c r="CD76" s="22">
        <v>5.3183360615460806E-4</v>
      </c>
      <c r="CE76" s="22">
        <v>-1.3445421735875929E-3</v>
      </c>
      <c r="CF76" s="22">
        <v>5.9984611076289163E-3</v>
      </c>
      <c r="CG76" s="22">
        <v>4.5660759605716805E-3</v>
      </c>
      <c r="CH76" s="22">
        <v>7.137175187977185E-3</v>
      </c>
      <c r="CI76" s="22">
        <v>2.2759460956450095E-2</v>
      </c>
      <c r="CJ76" s="22">
        <v>2.9563311669345227E-2</v>
      </c>
      <c r="CK76" s="194">
        <v>2.4199999999999999E-2</v>
      </c>
      <c r="CL76" s="22">
        <v>2.23E-2</v>
      </c>
      <c r="CM76" s="22">
        <v>3.1800000000000002E-2</v>
      </c>
      <c r="CN76" s="22">
        <v>3.7699999999999997E-2</v>
      </c>
      <c r="CO76" s="22">
        <v>4.9399999999999999E-2</v>
      </c>
      <c r="CP76" s="22">
        <v>2.4299999999999999E-2</v>
      </c>
      <c r="CQ76" s="22">
        <v>3.3500000000000002E-2</v>
      </c>
      <c r="CR76" s="22">
        <v>3.3399999999999999E-2</v>
      </c>
      <c r="CS76" s="22">
        <v>3.27E-2</v>
      </c>
      <c r="CT76" s="22">
        <v>4.7199999999999999E-2</v>
      </c>
      <c r="CU76" s="22">
        <v>4.1200000000000001E-2</v>
      </c>
      <c r="CV76" s="196">
        <v>4.4299999999999999E-2</v>
      </c>
      <c r="CW76" s="196">
        <v>5.6099999999999997E-2</v>
      </c>
      <c r="CX76" s="196">
        <v>6.8199999999999997E-2</v>
      </c>
      <c r="CY76" s="196">
        <v>5.1299999999999998E-2</v>
      </c>
      <c r="CZ76" s="196">
        <v>4.5600000000000002E-2</v>
      </c>
      <c r="DA76" s="196">
        <v>3.0200000000000001E-2</v>
      </c>
      <c r="DB76" s="196">
        <v>3.8600000000000002E-2</v>
      </c>
      <c r="DC76" s="196">
        <v>4.9700000000000001E-2</v>
      </c>
      <c r="DD76" s="196">
        <v>8.7599999999999997E-2</v>
      </c>
      <c r="DE76" s="196">
        <v>7.0599999999999996E-2</v>
      </c>
      <c r="DF76" s="196">
        <v>7.6799999999999993E-2</v>
      </c>
      <c r="DG76" s="196">
        <v>7.1599999999999997E-2</v>
      </c>
      <c r="DH76" s="196">
        <v>5.5300000000000002E-2</v>
      </c>
      <c r="DI76" s="196">
        <v>5.6000000000000001E-2</v>
      </c>
      <c r="DJ76" s="196">
        <v>7.2800000000000004E-2</v>
      </c>
      <c r="DK76" s="196">
        <v>7.4300000000000005E-2</v>
      </c>
      <c r="DL76" s="196">
        <v>5.04E-2</v>
      </c>
      <c r="DM76" s="196">
        <v>4.1799999999999997E-2</v>
      </c>
      <c r="DN76" s="196">
        <v>5.1900000000000002E-2</v>
      </c>
      <c r="DO76" s="196">
        <v>5.9900000000000002E-2</v>
      </c>
      <c r="DP76" s="196">
        <v>3.6999999999999998E-2</v>
      </c>
      <c r="DQ76" s="196">
        <v>5.6500000000000002E-2</v>
      </c>
      <c r="DR76" s="196">
        <v>6.4299999999999996E-2</v>
      </c>
      <c r="DS76" s="196">
        <v>6.1699999999999998E-2</v>
      </c>
      <c r="EI76" s="25"/>
      <c r="EJ76" s="25"/>
      <c r="EK76" s="25"/>
      <c r="EL76" s="25"/>
      <c r="EM76" s="25"/>
      <c r="EN76" s="25"/>
      <c r="EO76" s="25"/>
      <c r="EP76" s="25"/>
      <c r="EQ76" s="25"/>
      <c r="ER76" s="25"/>
      <c r="ES76" s="25"/>
      <c r="ET76" s="25"/>
      <c r="EU76" s="25"/>
    </row>
    <row r="77" spans="1:151" x14ac:dyDescent="0.2">
      <c r="A77" s="1" t="s">
        <v>497</v>
      </c>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v>5.9093334055218216E-2</v>
      </c>
      <c r="CI77" s="22">
        <v>5.8635240883271988E-2</v>
      </c>
      <c r="CJ77" s="22">
        <v>5.9436170128399635E-2</v>
      </c>
      <c r="CK77" s="194">
        <v>4.8300000000000003E-2</v>
      </c>
      <c r="CL77" s="22">
        <v>4.3499999999999997E-2</v>
      </c>
      <c r="CM77" s="22">
        <v>3.7600000000000001E-2</v>
      </c>
      <c r="CN77" s="22">
        <v>5.4399999999999997E-2</v>
      </c>
      <c r="CO77" s="22">
        <v>5.8799999999999998E-2</v>
      </c>
      <c r="CP77" s="22">
        <v>4.3799999999999999E-2</v>
      </c>
      <c r="CQ77" s="22">
        <v>4.58E-2</v>
      </c>
      <c r="CR77" s="22">
        <v>4.4299999999999999E-2</v>
      </c>
      <c r="CS77" s="22">
        <v>4.3200000000000002E-2</v>
      </c>
      <c r="CT77" s="22">
        <v>0.04</v>
      </c>
      <c r="CU77" s="22">
        <v>4.24E-2</v>
      </c>
      <c r="CV77" s="196">
        <v>3.5499999999999997E-2</v>
      </c>
      <c r="CW77" s="196">
        <v>3.4000000000000002E-2</v>
      </c>
      <c r="CX77" s="196">
        <v>4.5999999999999999E-2</v>
      </c>
      <c r="CY77" s="196">
        <v>3.5200000000000002E-2</v>
      </c>
      <c r="CZ77" s="196">
        <v>3.0200000000000001E-2</v>
      </c>
      <c r="DA77" s="196">
        <v>2.4299999999999999E-2</v>
      </c>
      <c r="DB77" s="196">
        <v>1.41E-2</v>
      </c>
      <c r="DC77" s="196">
        <v>2.1100000000000001E-2</v>
      </c>
      <c r="DD77" s="196">
        <v>2.4400000000000002E-2</v>
      </c>
      <c r="DE77" s="196">
        <v>2.5499999999999998E-2</v>
      </c>
      <c r="DF77" s="196">
        <v>3.61E-2</v>
      </c>
      <c r="DG77" s="196">
        <v>5.0200000000000002E-2</v>
      </c>
      <c r="DH77" s="196">
        <v>4.9700000000000001E-2</v>
      </c>
      <c r="DI77" s="196">
        <v>5.8400000000000001E-2</v>
      </c>
      <c r="DJ77" s="196">
        <v>6.8900000000000003E-2</v>
      </c>
      <c r="DK77" s="196">
        <v>8.6300000000000002E-2</v>
      </c>
      <c r="DL77" s="196">
        <v>7.6300000000000007E-2</v>
      </c>
      <c r="DM77" s="196">
        <v>8.3799999999999999E-2</v>
      </c>
      <c r="DN77" s="196">
        <v>8.4199999999999997E-2</v>
      </c>
      <c r="DO77" s="196">
        <v>9.1200000000000003E-2</v>
      </c>
      <c r="DP77" s="196">
        <v>6.9000000000000006E-2</v>
      </c>
      <c r="DQ77" s="196">
        <v>8.5900000000000004E-2</v>
      </c>
      <c r="DR77" s="196">
        <v>0.107</v>
      </c>
      <c r="DS77" s="196">
        <v>9.6799999999999997E-2</v>
      </c>
      <c r="EI77" s="25"/>
      <c r="EJ77" s="25"/>
      <c r="EK77" s="25"/>
      <c r="EL77" s="25"/>
      <c r="EM77" s="25"/>
      <c r="EN77" s="25"/>
      <c r="EO77" s="25"/>
      <c r="EP77" s="25"/>
      <c r="EQ77" s="25"/>
      <c r="ER77" s="25"/>
      <c r="ES77" s="25"/>
      <c r="ET77" s="25"/>
      <c r="EU77" s="25"/>
    </row>
    <row r="78" spans="1:151" x14ac:dyDescent="0.2">
      <c r="A78" s="1" t="s">
        <v>656</v>
      </c>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194"/>
      <c r="CL78" s="22"/>
      <c r="CM78" s="22"/>
      <c r="CN78" s="22"/>
      <c r="CO78" s="22"/>
      <c r="CP78" s="22"/>
      <c r="CQ78" s="22"/>
      <c r="CR78" s="22"/>
      <c r="CS78" s="22"/>
      <c r="CT78" s="22"/>
      <c r="CU78" s="22"/>
      <c r="CV78" s="196"/>
      <c r="CW78" s="196"/>
      <c r="CX78" s="196"/>
      <c r="CY78" s="196"/>
      <c r="CZ78" s="196"/>
      <c r="DA78" s="196"/>
      <c r="DB78" s="196"/>
      <c r="DC78" s="196"/>
      <c r="DD78" s="196"/>
      <c r="DE78" s="196"/>
      <c r="DF78" s="196"/>
      <c r="DG78" s="196"/>
      <c r="DH78" s="196"/>
      <c r="DI78" s="196"/>
      <c r="DJ78" s="196"/>
      <c r="DK78" s="196"/>
      <c r="DL78" s="196"/>
      <c r="DM78" s="196"/>
      <c r="DN78" s="196"/>
      <c r="DO78" s="196"/>
      <c r="DP78" s="196"/>
      <c r="DQ78"/>
      <c r="DR78" s="196">
        <v>0.104</v>
      </c>
      <c r="DS78" s="196">
        <v>9.8900000000000002E-2</v>
      </c>
      <c r="EI78" s="25"/>
      <c r="EJ78" s="25"/>
      <c r="EK78" s="25"/>
      <c r="EL78" s="25"/>
      <c r="EM78" s="25"/>
      <c r="EN78" s="25"/>
      <c r="EO78" s="25"/>
      <c r="EP78" s="25"/>
      <c r="EQ78" s="25"/>
      <c r="ER78" s="25"/>
      <c r="ES78" s="25"/>
      <c r="ET78" s="25"/>
      <c r="EU78" s="25"/>
    </row>
    <row r="79" spans="1:151" ht="19" x14ac:dyDescent="0.2">
      <c r="A79" s="1" t="s">
        <v>571</v>
      </c>
      <c r="C79" s="60"/>
      <c r="D79" s="60"/>
      <c r="E79" s="60"/>
      <c r="F79" s="60"/>
      <c r="G79" s="60"/>
      <c r="H79" s="60"/>
      <c r="I79" s="60"/>
      <c r="J79" s="60"/>
      <c r="K79" s="60"/>
      <c r="L79" s="60"/>
      <c r="M79" s="60"/>
      <c r="N79" s="60">
        <v>0.2636458427781303</v>
      </c>
      <c r="O79" s="60">
        <v>0.25225744266725081</v>
      </c>
      <c r="P79" s="60">
        <v>0.28758379518294563</v>
      </c>
      <c r="Q79" s="60">
        <v>0.28681402265688627</v>
      </c>
      <c r="R79" s="60">
        <v>0.26325809155977109</v>
      </c>
      <c r="S79" s="22">
        <v>0.27280090166995574</v>
      </c>
      <c r="T79" s="22">
        <v>0.25962930926613614</v>
      </c>
      <c r="U79" s="22">
        <v>0.27367042820195153</v>
      </c>
      <c r="V79" s="22">
        <v>0.31461493114405314</v>
      </c>
      <c r="W79" s="22">
        <v>0.2656669199190107</v>
      </c>
      <c r="X79" s="22">
        <v>0.24234034582078912</v>
      </c>
      <c r="Y79" s="22">
        <v>0.23044678191870349</v>
      </c>
      <c r="Z79" s="22">
        <v>0.2010145090457629</v>
      </c>
      <c r="AA79" s="22">
        <v>0.16786837389175058</v>
      </c>
      <c r="AB79" s="22">
        <v>0.17254444412549419</v>
      </c>
      <c r="AC79" s="22">
        <v>0.1521534098697872</v>
      </c>
      <c r="AD79" s="22">
        <v>0.14007844737595754</v>
      </c>
      <c r="AE79" s="22">
        <v>9.5026834708854979E-2</v>
      </c>
      <c r="AF79" s="22">
        <v>0.1105415731755548</v>
      </c>
      <c r="AG79" s="22">
        <v>9.7375245898547957E-2</v>
      </c>
      <c r="AH79" s="22">
        <v>0.12390314200001096</v>
      </c>
      <c r="AI79" s="22">
        <v>0.12125466672241192</v>
      </c>
      <c r="AJ79" s="22">
        <v>0.12416217329011525</v>
      </c>
      <c r="AK79" s="22">
        <v>0.12569848468047584</v>
      </c>
      <c r="AL79" s="22">
        <v>9.7020205634597678E-2</v>
      </c>
      <c r="AM79" s="22">
        <v>0.11401640856382866</v>
      </c>
      <c r="AN79" s="22">
        <v>0.10710086581765266</v>
      </c>
      <c r="AO79" s="22">
        <v>8.8994562029215185E-2</v>
      </c>
      <c r="AP79" s="22">
        <v>9.2837440970350515E-2</v>
      </c>
      <c r="AQ79" s="22">
        <v>0.1027093725198136</v>
      </c>
      <c r="AR79" s="22">
        <v>9.9484844178435505E-2</v>
      </c>
      <c r="AS79" s="22">
        <v>0.11851968032806837</v>
      </c>
      <c r="AT79" s="22">
        <v>0.10489527454148595</v>
      </c>
      <c r="AU79" s="22">
        <v>8.7790057923787357E-2</v>
      </c>
      <c r="AV79" s="22">
        <v>3.8785453069158482E-2</v>
      </c>
      <c r="AW79" s="22">
        <v>6.1133912532050916E-2</v>
      </c>
      <c r="AX79" s="22">
        <v>6.3081669740461921E-2</v>
      </c>
      <c r="AY79" s="22">
        <v>8.1408844104964961E-2</v>
      </c>
      <c r="AZ79" s="22">
        <v>0.10470811807723379</v>
      </c>
      <c r="BA79" s="22">
        <v>0.1098847821678679</v>
      </c>
      <c r="BB79" s="22">
        <v>0.10179591872078397</v>
      </c>
      <c r="BC79" s="22">
        <v>0.10487844797574875</v>
      </c>
      <c r="BD79" s="22">
        <v>0.12514432660809693</v>
      </c>
      <c r="BE79" s="22">
        <v>0.13928567616294107</v>
      </c>
      <c r="BF79" s="22">
        <v>0.14321547476594931</v>
      </c>
      <c r="BG79" s="22">
        <v>0.14301869450547522</v>
      </c>
      <c r="BH79" s="22">
        <v>0.13589919517536586</v>
      </c>
      <c r="BI79" s="22">
        <v>0.14062353832677288</v>
      </c>
      <c r="BJ79" s="22">
        <v>0.14507780764714595</v>
      </c>
      <c r="BK79" s="22">
        <v>0.14304986815021636</v>
      </c>
      <c r="BL79" s="22">
        <v>0.12839475025090419</v>
      </c>
      <c r="BM79" s="22">
        <v>0.13124521535663147</v>
      </c>
      <c r="BN79" s="22">
        <v>0.1232502255231096</v>
      </c>
      <c r="BO79" s="22">
        <v>0.12324637667753957</v>
      </c>
      <c r="BP79" s="22">
        <v>0.11562341743705096</v>
      </c>
      <c r="BQ79" s="22">
        <v>0.1176861150590387</v>
      </c>
      <c r="BR79" s="22">
        <v>0.10877551103849803</v>
      </c>
      <c r="BS79" s="22">
        <v>0.10367643182331077</v>
      </c>
      <c r="BT79" s="22">
        <v>9.6122504952252719E-2</v>
      </c>
      <c r="BU79" s="22">
        <v>8.3700571962953774E-2</v>
      </c>
      <c r="BV79" s="22">
        <v>8.3063323190303073E-2</v>
      </c>
      <c r="BW79" s="22">
        <v>7.2049126616290149E-2</v>
      </c>
      <c r="BX79" s="22">
        <v>7.132410910932796E-2</v>
      </c>
      <c r="BY79" s="22">
        <v>7.0832725963926979E-2</v>
      </c>
      <c r="BZ79" s="22">
        <v>5.1151204615309975E-2</v>
      </c>
      <c r="CA79" s="22">
        <v>4.5807598975675656E-2</v>
      </c>
      <c r="CB79" s="22">
        <v>6.3689886567391607E-2</v>
      </c>
      <c r="CC79" s="22">
        <v>6.1140506627663793E-2</v>
      </c>
      <c r="CD79" s="22">
        <v>7.1325400007155038E-2</v>
      </c>
      <c r="CE79" s="22">
        <v>6.1843805484915304E-2</v>
      </c>
      <c r="CF79" s="22">
        <v>6.4465007315820388E-2</v>
      </c>
      <c r="CG79" s="22">
        <v>6.2632646826978888E-2</v>
      </c>
      <c r="CH79" s="22">
        <v>5.9069544833313392E-2</v>
      </c>
      <c r="CI79" s="22">
        <v>6.3353665482770438E-2</v>
      </c>
      <c r="CJ79" s="22">
        <v>7.0824810099583635E-2</v>
      </c>
      <c r="CK79" s="194">
        <v>6.2300000000000001E-2</v>
      </c>
      <c r="CL79" s="22">
        <v>5.8299999999999998E-2</v>
      </c>
      <c r="CM79" s="22">
        <v>5.1999999999999998E-2</v>
      </c>
      <c r="CN79" s="22">
        <v>6.1499999999999999E-2</v>
      </c>
      <c r="CO79" s="22">
        <v>6.5500000000000003E-2</v>
      </c>
      <c r="CP79" s="22">
        <v>5.79E-2</v>
      </c>
      <c r="CQ79" s="22">
        <v>6.3799999999999996E-2</v>
      </c>
      <c r="CR79" s="22">
        <v>6.5299999999999997E-2</v>
      </c>
      <c r="CS79" s="22">
        <v>6.6000000000000003E-2</v>
      </c>
      <c r="CT79" s="22">
        <v>6.5600000000000006E-2</v>
      </c>
      <c r="CU79" s="22">
        <v>6.83E-2</v>
      </c>
      <c r="CV79" s="196">
        <v>6.8199999999999997E-2</v>
      </c>
      <c r="CW79" s="196">
        <v>6.8900000000000003E-2</v>
      </c>
      <c r="CX79" s="196">
        <v>7.8E-2</v>
      </c>
      <c r="CY79" s="196">
        <v>7.1900000000000006E-2</v>
      </c>
      <c r="CZ79" s="196">
        <v>6.7400000000000002E-2</v>
      </c>
      <c r="DA79" s="196">
        <v>6.6199999999999995E-2</v>
      </c>
      <c r="DB79" s="196">
        <v>6.6199999999999995E-2</v>
      </c>
      <c r="DC79" s="196">
        <v>6.59E-2</v>
      </c>
      <c r="DD79" s="196">
        <v>6.6199999999999995E-2</v>
      </c>
      <c r="DE79" s="196">
        <v>6.6400000000000001E-2</v>
      </c>
      <c r="DF79" s="196">
        <v>7.0699999999999999E-2</v>
      </c>
      <c r="DG79" s="196">
        <v>7.5999999999999998E-2</v>
      </c>
      <c r="DH79" s="196">
        <v>7.7499999999999999E-2</v>
      </c>
      <c r="DI79" s="196">
        <v>8.0500000000000002E-2</v>
      </c>
      <c r="DJ79" s="196">
        <v>8.6199999999999999E-2</v>
      </c>
      <c r="DK79" s="196">
        <v>8.8599999999999998E-2</v>
      </c>
      <c r="DL79" s="196">
        <v>8.5199999999999998E-2</v>
      </c>
      <c r="DM79" s="196">
        <v>8.7400000000000005E-2</v>
      </c>
      <c r="DN79" s="196">
        <v>9.5000000000000001E-2</v>
      </c>
      <c r="DO79" s="196">
        <v>9.9599999999999994E-2</v>
      </c>
      <c r="DP79" s="196">
        <v>8.4500000000000006E-2</v>
      </c>
      <c r="DQ79" s="196">
        <v>9.74E-2</v>
      </c>
      <c r="DR79" s="196">
        <v>0.104</v>
      </c>
      <c r="DS79" s="196">
        <v>0.10199999999999999</v>
      </c>
      <c r="EI79" s="25"/>
      <c r="EJ79" s="25"/>
      <c r="EK79" s="25"/>
      <c r="EL79" s="25"/>
      <c r="EM79" s="25"/>
      <c r="EN79" s="25"/>
      <c r="EO79" s="25"/>
      <c r="EP79" s="25"/>
      <c r="EQ79" s="25"/>
      <c r="ER79" s="25"/>
      <c r="ES79" s="25"/>
      <c r="ET79" s="25"/>
      <c r="EU79" s="25"/>
    </row>
    <row r="80" spans="1:151" ht="19" x14ac:dyDescent="0.2">
      <c r="A80" s="1" t="s">
        <v>572</v>
      </c>
      <c r="C80" s="22">
        <v>3.7016048599147755E-2</v>
      </c>
      <c r="D80" s="22">
        <v>9.0318705231661855E-2</v>
      </c>
      <c r="E80" s="22">
        <v>0.11461827908241906</v>
      </c>
      <c r="F80" s="22">
        <v>0.12448998095928898</v>
      </c>
      <c r="G80" s="22">
        <v>0.12530601142442643</v>
      </c>
      <c r="H80" s="22">
        <v>7.9902983044700227E-2</v>
      </c>
      <c r="I80" s="22">
        <v>8.5184513555172758E-2</v>
      </c>
      <c r="J80" s="22">
        <v>0.14128660803336657</v>
      </c>
      <c r="K80" s="22">
        <v>0.18056940792456255</v>
      </c>
      <c r="L80" s="22">
        <v>0.21121588539305458</v>
      </c>
      <c r="M80" s="22">
        <v>0.23411007344274193</v>
      </c>
      <c r="N80" s="22">
        <v>0.2636458427781303</v>
      </c>
      <c r="O80" s="22">
        <v>0.27562562335660523</v>
      </c>
      <c r="P80" s="22">
        <v>0.3431408105902618</v>
      </c>
      <c r="Q80" s="22">
        <v>0.37125986036812053</v>
      </c>
      <c r="R80" s="22">
        <v>0.36501496055852756</v>
      </c>
      <c r="S80" s="22">
        <v>0.40823057394142714</v>
      </c>
      <c r="T80" s="22">
        <v>0.41416946232659346</v>
      </c>
      <c r="U80" s="22">
        <v>0.46580605675945219</v>
      </c>
      <c r="V80" s="22">
        <v>0.57957430410735333</v>
      </c>
      <c r="W80" s="22">
        <v>0.50955435669598326</v>
      </c>
      <c r="X80" s="22">
        <v>0.48755553540665519</v>
      </c>
      <c r="Y80" s="22">
        <v>0.48756686916311542</v>
      </c>
      <c r="Z80" s="22">
        <v>0.44243585093843496</v>
      </c>
      <c r="AA80" s="22">
        <v>0.38083688457702403</v>
      </c>
      <c r="AB80" s="22">
        <v>0.41192537854746569</v>
      </c>
      <c r="AC80" s="22">
        <v>0.37570269290053471</v>
      </c>
      <c r="AD80" s="22">
        <v>0.35702466225405738</v>
      </c>
      <c r="AE80" s="22">
        <v>0.24559116873696607</v>
      </c>
      <c r="AF80" s="22">
        <v>0.29986852842506129</v>
      </c>
      <c r="AG80" s="22">
        <v>0.27165880859552072</v>
      </c>
      <c r="AH80" s="22">
        <v>0.36618233747393236</v>
      </c>
      <c r="AI80" s="22">
        <v>0.36957113065554448</v>
      </c>
      <c r="AJ80" s="22">
        <v>0.39223864357602678</v>
      </c>
      <c r="AK80" s="22">
        <v>0.41220872245897167</v>
      </c>
      <c r="AL80" s="22">
        <v>0.32021262127119399</v>
      </c>
      <c r="AM80" s="22">
        <v>0.3940293770967449</v>
      </c>
      <c r="AN80" s="22">
        <v>0.38021352797171093</v>
      </c>
      <c r="AO80" s="22">
        <v>0.31919258318977239</v>
      </c>
      <c r="AP80" s="22">
        <v>0.3444781938525705</v>
      </c>
      <c r="AQ80" s="22">
        <v>0.39695348626348692</v>
      </c>
      <c r="AR80" s="22">
        <v>0.39349669054311343</v>
      </c>
      <c r="AS80" s="22">
        <v>0.49434445552633965</v>
      </c>
      <c r="AT80" s="22">
        <v>0.44225451083507106</v>
      </c>
      <c r="AU80" s="22">
        <v>0.3707838425967902</v>
      </c>
      <c r="AV80" s="22">
        <v>0.15714253332124395</v>
      </c>
      <c r="AW80" s="22">
        <v>0.26171910417988942</v>
      </c>
      <c r="AX80" s="22">
        <v>0.27700834164475463</v>
      </c>
      <c r="AY80" s="22">
        <v>0.37672273098195652</v>
      </c>
      <c r="AZ80" s="194">
        <v>0.5147338833983135</v>
      </c>
      <c r="BA80" s="194">
        <v>0.55828950947502043</v>
      </c>
      <c r="BB80" s="22">
        <v>0.52262217789464138</v>
      </c>
      <c r="BC80" s="22">
        <v>0.55386934445552627</v>
      </c>
      <c r="BD80" s="22">
        <v>0.70077749569317249</v>
      </c>
      <c r="BE80" s="22">
        <v>0.81923791821561331</v>
      </c>
      <c r="BF80" s="22">
        <v>0.86797307099465049</v>
      </c>
      <c r="BG80" s="22">
        <v>0.88571039985492783</v>
      </c>
      <c r="BH80" s="22">
        <v>0.85183380179526691</v>
      </c>
      <c r="BI80" s="22">
        <v>0.90991930365400298</v>
      </c>
      <c r="BJ80" s="22">
        <v>0.96941019131380912</v>
      </c>
      <c r="BK80" s="22">
        <v>0.97359234744763778</v>
      </c>
      <c r="BL80" s="22">
        <v>0.86669235651464316</v>
      </c>
      <c r="BM80" s="22">
        <v>0.91174403844410179</v>
      </c>
      <c r="BN80" s="22">
        <v>0.85948408740592974</v>
      </c>
      <c r="BO80" s="22">
        <v>0.87670006346903606</v>
      </c>
      <c r="BP80" s="22">
        <v>0.82617417716928077</v>
      </c>
      <c r="BQ80" s="22">
        <v>0.86235152779037083</v>
      </c>
      <c r="BR80" s="22">
        <v>0.79655907153867078</v>
      </c>
      <c r="BS80" s="22">
        <v>0.76347583643122663</v>
      </c>
      <c r="BT80" s="22">
        <v>0.70845044881675578</v>
      </c>
      <c r="BU80" s="22">
        <v>0.60875872699247435</v>
      </c>
      <c r="BV80" s="22">
        <v>0.61442560522259493</v>
      </c>
      <c r="BW80" s="22">
        <v>0.52705367667059555</v>
      </c>
      <c r="BX80" s="22">
        <v>0.52912775410281987</v>
      </c>
      <c r="BY80" s="22">
        <v>0.5342732795357692</v>
      </c>
      <c r="BZ80" s="22">
        <v>0.3718038806782118</v>
      </c>
      <c r="CA80" s="22">
        <v>0.33326910871339166</v>
      </c>
      <c r="CB80" s="22">
        <v>0.49419711669235622</v>
      </c>
      <c r="CC80" s="22">
        <v>0.478250521352797</v>
      </c>
      <c r="CD80" s="22">
        <v>0.5837791277541029</v>
      </c>
      <c r="CE80" s="22">
        <v>0.49943331217698783</v>
      </c>
      <c r="CF80" s="22">
        <v>0.5327092211442559</v>
      </c>
      <c r="CG80" s="22">
        <v>0.52184014869888462</v>
      </c>
      <c r="CH80" s="22">
        <v>0.49465046695076609</v>
      </c>
      <c r="CI80" s="22">
        <v>0.54528969081512368</v>
      </c>
      <c r="CJ80" s="22">
        <v>0.63334164475473753</v>
      </c>
      <c r="CK80" s="194">
        <v>0.55049999999999999</v>
      </c>
      <c r="CL80" s="22">
        <v>0.51490000000000002</v>
      </c>
      <c r="CM80" s="22">
        <v>0.45689999999999997</v>
      </c>
      <c r="CN80" s="22">
        <v>0.56420000000000003</v>
      </c>
      <c r="CO80" s="22">
        <v>0.61870000000000003</v>
      </c>
      <c r="CP80" s="22">
        <v>0.54049999999999998</v>
      </c>
      <c r="CQ80" s="22">
        <v>0.6149</v>
      </c>
      <c r="CR80" s="22">
        <v>0.6411</v>
      </c>
      <c r="CS80" s="22">
        <v>0.65900000000000003</v>
      </c>
      <c r="CT80" s="22">
        <v>0.66279999999999994</v>
      </c>
      <c r="CU80" s="22">
        <v>0.70609999999999995</v>
      </c>
      <c r="CV80" s="196">
        <v>0.71409999999999996</v>
      </c>
      <c r="CW80" s="196">
        <v>0.73309999999999997</v>
      </c>
      <c r="CX80" s="196">
        <v>0.87029999999999996</v>
      </c>
      <c r="CY80" s="196">
        <v>0.79369999999999996</v>
      </c>
      <c r="CZ80" s="196">
        <v>0.74109999999999998</v>
      </c>
      <c r="DA80" s="196">
        <v>0.7339</v>
      </c>
      <c r="DB80" s="196">
        <v>0.74270000000000003</v>
      </c>
      <c r="DC80" s="196">
        <v>0.74729999999999996</v>
      </c>
      <c r="DD80" s="196">
        <v>0.76090000000000002</v>
      </c>
      <c r="DE80" s="196">
        <v>0.7742</v>
      </c>
      <c r="DF80" s="196">
        <v>0.8488</v>
      </c>
      <c r="DG80" s="196">
        <v>0.94550000000000001</v>
      </c>
      <c r="DH80" s="196">
        <v>0.98260000000000003</v>
      </c>
      <c r="DI80" s="196">
        <v>1.0464</v>
      </c>
      <c r="DJ80" s="196">
        <v>1.1633</v>
      </c>
      <c r="DK80" s="196">
        <v>1.2239</v>
      </c>
      <c r="DL80" s="196">
        <v>1.175</v>
      </c>
      <c r="DM80" s="196">
        <v>1.2329000000000001</v>
      </c>
      <c r="DN80" s="196">
        <v>1.4056999999999999</v>
      </c>
      <c r="DO80" s="196">
        <v>1.5226999999999999</v>
      </c>
      <c r="DP80" s="196">
        <v>1.2209000000000001</v>
      </c>
      <c r="DQ80" s="196">
        <v>1.5137</v>
      </c>
      <c r="DR80" s="196">
        <v>1.6891</v>
      </c>
      <c r="DS80" s="196">
        <v>1.6617999999999999</v>
      </c>
      <c r="EI80" s="25"/>
      <c r="EJ80" s="25"/>
      <c r="EK80" s="25"/>
      <c r="EL80" s="25"/>
      <c r="EM80" s="25"/>
      <c r="EN80" s="25"/>
      <c r="EO80" s="25"/>
      <c r="EP80" s="25"/>
      <c r="EQ80" s="25"/>
      <c r="ER80" s="25"/>
      <c r="ES80" s="25"/>
      <c r="ET80" s="25"/>
      <c r="EU80" s="25"/>
    </row>
    <row r="81" spans="1:151" x14ac:dyDescent="0.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194"/>
      <c r="BA81" s="194"/>
      <c r="BB81" s="22"/>
      <c r="BC81" s="22"/>
      <c r="BD81" s="22"/>
      <c r="BE81" s="22"/>
      <c r="BF81" s="22"/>
      <c r="BG81" s="22"/>
      <c r="BH81" s="22"/>
      <c r="BI81" s="22"/>
      <c r="BJ81" s="22"/>
      <c r="BK81" s="22"/>
      <c r="BL81" s="22"/>
      <c r="BM81" s="22"/>
      <c r="BN81" s="22"/>
      <c r="BO81" s="22"/>
      <c r="BP81" s="22"/>
      <c r="EI81" s="25"/>
      <c r="EJ81" s="25"/>
      <c r="EK81" s="25"/>
      <c r="EL81" s="25"/>
      <c r="EM81" s="25"/>
      <c r="EN81" s="25"/>
      <c r="EO81" s="25"/>
      <c r="EP81" s="25"/>
      <c r="EQ81" s="25"/>
      <c r="ER81" s="25"/>
      <c r="ES81" s="25"/>
      <c r="ET81" s="25"/>
      <c r="EU81" s="25"/>
    </row>
    <row r="82" spans="1:151" s="19" customFormat="1" ht="19" x14ac:dyDescent="0.2">
      <c r="A82" s="5" t="s">
        <v>574</v>
      </c>
      <c r="B82" s="8">
        <v>42521</v>
      </c>
      <c r="C82" s="8">
        <f>C19</f>
        <v>42551</v>
      </c>
      <c r="D82" s="8">
        <f t="shared" ref="D82:BO82" si="6">D19</f>
        <v>42582</v>
      </c>
      <c r="E82" s="8">
        <f t="shared" si="6"/>
        <v>42613</v>
      </c>
      <c r="F82" s="8">
        <f t="shared" si="6"/>
        <v>42643</v>
      </c>
      <c r="G82" s="8">
        <f t="shared" si="6"/>
        <v>42674</v>
      </c>
      <c r="H82" s="8">
        <f t="shared" si="6"/>
        <v>42704</v>
      </c>
      <c r="I82" s="8">
        <f t="shared" si="6"/>
        <v>42735</v>
      </c>
      <c r="J82" s="8">
        <f t="shared" si="6"/>
        <v>42766</v>
      </c>
      <c r="K82" s="8">
        <f t="shared" si="6"/>
        <v>42794</v>
      </c>
      <c r="L82" s="8">
        <f t="shared" si="6"/>
        <v>42825</v>
      </c>
      <c r="M82" s="8">
        <f t="shared" si="6"/>
        <v>42855</v>
      </c>
      <c r="N82" s="8">
        <f t="shared" si="6"/>
        <v>42886</v>
      </c>
      <c r="O82" s="8">
        <f t="shared" si="6"/>
        <v>42916</v>
      </c>
      <c r="P82" s="8">
        <f t="shared" si="6"/>
        <v>42947</v>
      </c>
      <c r="Q82" s="8">
        <f t="shared" si="6"/>
        <v>42978</v>
      </c>
      <c r="R82" s="8">
        <f t="shared" si="6"/>
        <v>43008</v>
      </c>
      <c r="S82" s="8">
        <f t="shared" si="6"/>
        <v>43039</v>
      </c>
      <c r="T82" s="8">
        <f t="shared" si="6"/>
        <v>43069</v>
      </c>
      <c r="U82" s="8">
        <f t="shared" si="6"/>
        <v>43100</v>
      </c>
      <c r="V82" s="8">
        <f t="shared" si="6"/>
        <v>43131</v>
      </c>
      <c r="W82" s="8">
        <f t="shared" si="6"/>
        <v>43159</v>
      </c>
      <c r="X82" s="8">
        <f t="shared" si="6"/>
        <v>43190</v>
      </c>
      <c r="Y82" s="8">
        <f t="shared" si="6"/>
        <v>43220</v>
      </c>
      <c r="Z82" s="8">
        <f t="shared" si="6"/>
        <v>43251</v>
      </c>
      <c r="AA82" s="8">
        <f t="shared" si="6"/>
        <v>43281</v>
      </c>
      <c r="AB82" s="8">
        <f t="shared" si="6"/>
        <v>43312</v>
      </c>
      <c r="AC82" s="8">
        <f t="shared" si="6"/>
        <v>43343</v>
      </c>
      <c r="AD82" s="8">
        <f t="shared" si="6"/>
        <v>43373</v>
      </c>
      <c r="AE82" s="8">
        <f t="shared" si="6"/>
        <v>43404</v>
      </c>
      <c r="AF82" s="8">
        <f t="shared" si="6"/>
        <v>43434</v>
      </c>
      <c r="AG82" s="8">
        <f t="shared" si="6"/>
        <v>43465</v>
      </c>
      <c r="AH82" s="8">
        <f t="shared" si="6"/>
        <v>43496</v>
      </c>
      <c r="AI82" s="8">
        <f t="shared" si="6"/>
        <v>43524</v>
      </c>
      <c r="AJ82" s="8">
        <f t="shared" si="6"/>
        <v>43555</v>
      </c>
      <c r="AK82" s="8">
        <f t="shared" si="6"/>
        <v>43585</v>
      </c>
      <c r="AL82" s="8">
        <f t="shared" si="6"/>
        <v>43616</v>
      </c>
      <c r="AM82" s="8">
        <f t="shared" si="6"/>
        <v>43646</v>
      </c>
      <c r="AN82" s="8">
        <f t="shared" si="6"/>
        <v>43677</v>
      </c>
      <c r="AO82" s="8">
        <f t="shared" si="6"/>
        <v>43708</v>
      </c>
      <c r="AP82" s="8">
        <f t="shared" si="6"/>
        <v>43738</v>
      </c>
      <c r="AQ82" s="8">
        <f t="shared" si="6"/>
        <v>43769</v>
      </c>
      <c r="AR82" s="8">
        <f t="shared" si="6"/>
        <v>43799</v>
      </c>
      <c r="AS82" s="8">
        <f t="shared" si="6"/>
        <v>43830</v>
      </c>
      <c r="AT82" s="8">
        <f t="shared" si="6"/>
        <v>43861</v>
      </c>
      <c r="AU82" s="8">
        <f t="shared" si="6"/>
        <v>43890</v>
      </c>
      <c r="AV82" s="8">
        <f t="shared" si="6"/>
        <v>43921</v>
      </c>
      <c r="AW82" s="8">
        <f t="shared" si="6"/>
        <v>43951</v>
      </c>
      <c r="AX82" s="8">
        <f t="shared" si="6"/>
        <v>43982</v>
      </c>
      <c r="AY82" s="8">
        <f t="shared" si="6"/>
        <v>44012</v>
      </c>
      <c r="AZ82" s="8">
        <f t="shared" si="6"/>
        <v>44043</v>
      </c>
      <c r="BA82" s="8">
        <f t="shared" si="6"/>
        <v>44074</v>
      </c>
      <c r="BB82" s="8">
        <f t="shared" si="6"/>
        <v>44104</v>
      </c>
      <c r="BC82" s="8">
        <f t="shared" si="6"/>
        <v>44135</v>
      </c>
      <c r="BD82" s="8">
        <f t="shared" si="6"/>
        <v>44165</v>
      </c>
      <c r="BE82" s="8">
        <f t="shared" si="6"/>
        <v>44196</v>
      </c>
      <c r="BF82" s="8">
        <f t="shared" si="6"/>
        <v>44227</v>
      </c>
      <c r="BG82" s="8">
        <f t="shared" si="6"/>
        <v>44255</v>
      </c>
      <c r="BH82" s="8">
        <f t="shared" si="6"/>
        <v>44286</v>
      </c>
      <c r="BI82" s="8">
        <f t="shared" si="6"/>
        <v>44316</v>
      </c>
      <c r="BJ82" s="8">
        <f t="shared" si="6"/>
        <v>44347</v>
      </c>
      <c r="BK82" s="8">
        <f t="shared" si="6"/>
        <v>44377</v>
      </c>
      <c r="BL82" s="8">
        <f t="shared" si="6"/>
        <v>44408</v>
      </c>
      <c r="BM82" s="8">
        <f t="shared" si="6"/>
        <v>44439</v>
      </c>
      <c r="BN82" s="8">
        <f t="shared" si="6"/>
        <v>44469</v>
      </c>
      <c r="BO82" s="8">
        <f t="shared" si="6"/>
        <v>44500</v>
      </c>
      <c r="BP82" s="8">
        <f t="shared" ref="BP82:DS82" si="7">BP19</f>
        <v>44530</v>
      </c>
      <c r="BQ82" s="8">
        <f t="shared" si="7"/>
        <v>44561</v>
      </c>
      <c r="BR82" s="8">
        <f t="shared" si="7"/>
        <v>44592</v>
      </c>
      <c r="BS82" s="8">
        <f t="shared" si="7"/>
        <v>44620</v>
      </c>
      <c r="BT82" s="8">
        <f t="shared" si="7"/>
        <v>44651</v>
      </c>
      <c r="BU82" s="8">
        <f t="shared" si="7"/>
        <v>44681</v>
      </c>
      <c r="BV82" s="8">
        <f t="shared" si="7"/>
        <v>44712</v>
      </c>
      <c r="BW82" s="8">
        <f t="shared" si="7"/>
        <v>44742</v>
      </c>
      <c r="BX82" s="8">
        <f t="shared" si="7"/>
        <v>44773</v>
      </c>
      <c r="BY82" s="8">
        <f t="shared" si="7"/>
        <v>44804</v>
      </c>
      <c r="BZ82" s="8">
        <f t="shared" si="7"/>
        <v>44834</v>
      </c>
      <c r="CA82" s="8">
        <f t="shared" si="7"/>
        <v>44865</v>
      </c>
      <c r="CB82" s="8">
        <f t="shared" si="7"/>
        <v>44895</v>
      </c>
      <c r="CC82" s="8">
        <f t="shared" si="7"/>
        <v>44926</v>
      </c>
      <c r="CD82" s="8">
        <f t="shared" si="7"/>
        <v>44957</v>
      </c>
      <c r="CE82" s="8">
        <f t="shared" si="7"/>
        <v>44985</v>
      </c>
      <c r="CF82" s="8">
        <f t="shared" si="7"/>
        <v>45016</v>
      </c>
      <c r="CG82" s="8">
        <f t="shared" si="7"/>
        <v>45046</v>
      </c>
      <c r="CH82" s="8">
        <f t="shared" si="7"/>
        <v>45077</v>
      </c>
      <c r="CI82" s="8">
        <f t="shared" si="7"/>
        <v>45107</v>
      </c>
      <c r="CJ82" s="8">
        <f t="shared" si="7"/>
        <v>45138</v>
      </c>
      <c r="CK82" s="8">
        <f t="shared" si="7"/>
        <v>45169</v>
      </c>
      <c r="CL82" s="8">
        <f t="shared" si="7"/>
        <v>45199</v>
      </c>
      <c r="CM82" s="8">
        <f t="shared" si="7"/>
        <v>45230</v>
      </c>
      <c r="CN82" s="8">
        <f t="shared" si="7"/>
        <v>45260</v>
      </c>
      <c r="CO82" s="8">
        <f t="shared" si="7"/>
        <v>45291</v>
      </c>
      <c r="CP82" s="8">
        <f t="shared" si="7"/>
        <v>45322</v>
      </c>
      <c r="CQ82" s="8">
        <f t="shared" si="7"/>
        <v>45351</v>
      </c>
      <c r="CR82" s="8">
        <f t="shared" si="7"/>
        <v>45382</v>
      </c>
      <c r="CS82" s="8">
        <f t="shared" si="7"/>
        <v>45412</v>
      </c>
      <c r="CT82" s="8">
        <f t="shared" si="7"/>
        <v>45443</v>
      </c>
      <c r="CU82" s="8">
        <f t="shared" si="7"/>
        <v>45473</v>
      </c>
      <c r="CV82" s="8">
        <f t="shared" si="7"/>
        <v>45504</v>
      </c>
      <c r="CW82" s="8">
        <f t="shared" si="7"/>
        <v>45535</v>
      </c>
      <c r="CX82" s="8">
        <f t="shared" si="7"/>
        <v>45565</v>
      </c>
      <c r="CY82" s="8">
        <f t="shared" si="7"/>
        <v>45596</v>
      </c>
      <c r="CZ82" s="8">
        <f t="shared" si="7"/>
        <v>45626</v>
      </c>
      <c r="DA82" s="8">
        <f t="shared" si="7"/>
        <v>45657</v>
      </c>
      <c r="DB82" s="8">
        <f t="shared" si="7"/>
        <v>45688</v>
      </c>
      <c r="DC82" s="8">
        <f t="shared" si="7"/>
        <v>45716</v>
      </c>
      <c r="DD82" s="8">
        <f t="shared" si="7"/>
        <v>45747</v>
      </c>
      <c r="DE82" s="8">
        <f t="shared" si="7"/>
        <v>45777</v>
      </c>
      <c r="DF82" s="8">
        <f t="shared" si="7"/>
        <v>45808</v>
      </c>
      <c r="DG82" s="8">
        <f t="shared" si="7"/>
        <v>45838</v>
      </c>
      <c r="DH82" s="8">
        <f t="shared" si="7"/>
        <v>45869</v>
      </c>
      <c r="DI82" s="8">
        <f t="shared" si="7"/>
        <v>45900</v>
      </c>
      <c r="DJ82" s="8">
        <f t="shared" si="7"/>
        <v>45930</v>
      </c>
      <c r="DK82" s="8">
        <f t="shared" si="7"/>
        <v>45961</v>
      </c>
      <c r="DL82" s="8">
        <f t="shared" si="7"/>
        <v>45991</v>
      </c>
      <c r="DM82" s="8">
        <f t="shared" si="7"/>
        <v>46022</v>
      </c>
      <c r="DN82" s="8">
        <f t="shared" si="7"/>
        <v>46053</v>
      </c>
      <c r="DO82" s="8">
        <f t="shared" si="7"/>
        <v>46081</v>
      </c>
      <c r="DP82" s="8">
        <f t="shared" si="7"/>
        <v>46112</v>
      </c>
      <c r="DQ82" s="8">
        <f t="shared" si="7"/>
        <v>46142</v>
      </c>
      <c r="DR82" s="8">
        <f t="shared" si="7"/>
        <v>46173</v>
      </c>
      <c r="DS82" s="8">
        <f t="shared" si="7"/>
        <v>46203</v>
      </c>
      <c r="EI82" s="25"/>
      <c r="EJ82" s="25"/>
      <c r="EK82" s="25"/>
      <c r="EL82" s="25"/>
      <c r="EM82" s="25"/>
      <c r="EN82" s="25"/>
      <c r="EO82" s="25"/>
      <c r="EP82" s="25"/>
      <c r="EQ82" s="25"/>
      <c r="ER82" s="25"/>
      <c r="ES82" s="25"/>
      <c r="ET82" s="25"/>
      <c r="EU82" s="25"/>
    </row>
    <row r="83" spans="1:151" x14ac:dyDescent="0.2">
      <c r="EI83" s="25"/>
      <c r="EJ83" s="25"/>
      <c r="EK83" s="25"/>
      <c r="EL83" s="25"/>
      <c r="EM83" s="25"/>
      <c r="EN83" s="25"/>
      <c r="EO83" s="25"/>
      <c r="EP83" s="25"/>
      <c r="EQ83" s="25"/>
      <c r="ER83" s="25"/>
      <c r="ES83" s="25"/>
      <c r="ET83" s="25"/>
      <c r="EU83" s="25"/>
    </row>
    <row r="84" spans="1:151" x14ac:dyDescent="0.2">
      <c r="A84" s="1" t="s">
        <v>82</v>
      </c>
      <c r="C84" s="1">
        <v>2002.39</v>
      </c>
      <c r="D84" s="1">
        <v>2102.67</v>
      </c>
      <c r="E84" s="11">
        <v>2148.7199999999998</v>
      </c>
      <c r="F84" s="1">
        <v>2169.46</v>
      </c>
      <c r="G84" s="11">
        <v>2172.98</v>
      </c>
      <c r="H84" s="1">
        <v>2076.83</v>
      </c>
      <c r="I84" s="1">
        <v>2084.3200000000002</v>
      </c>
      <c r="J84" s="1">
        <v>2190.6999999999998</v>
      </c>
      <c r="K84" s="1">
        <v>2264.4</v>
      </c>
      <c r="L84" s="1">
        <v>2326.06</v>
      </c>
      <c r="M84" s="1">
        <v>2366.9299999999998</v>
      </c>
      <c r="N84" s="1">
        <v>2425.91</v>
      </c>
      <c r="O84" s="1">
        <v>2442.15</v>
      </c>
      <c r="P84" s="1">
        <v>2566.21</v>
      </c>
      <c r="Q84" s="1">
        <v>2619.9699999999998</v>
      </c>
      <c r="R84" s="1">
        <v>2608.54</v>
      </c>
      <c r="S84" s="11">
        <v>2700.25</v>
      </c>
      <c r="T84" s="11">
        <v>2717.47</v>
      </c>
      <c r="U84" s="11">
        <v>2824.39</v>
      </c>
      <c r="V84" s="11">
        <v>3039.29</v>
      </c>
      <c r="W84" s="11">
        <v>2902.4</v>
      </c>
      <c r="X84" s="11">
        <v>2854.89</v>
      </c>
      <c r="Y84" s="11">
        <v>2854.11</v>
      </c>
      <c r="Z84" s="11">
        <v>2745.32</v>
      </c>
      <c r="AA84" s="11">
        <v>2624.42</v>
      </c>
      <c r="AB84" s="11">
        <v>2684.11</v>
      </c>
      <c r="AC84" s="11">
        <v>2625.46</v>
      </c>
      <c r="AD84" s="11">
        <v>2605.19</v>
      </c>
      <c r="AE84" s="11">
        <v>2383.86</v>
      </c>
      <c r="AF84" s="11">
        <v>2488.17</v>
      </c>
      <c r="AG84" s="11">
        <v>2442.54</v>
      </c>
      <c r="AH84" s="11">
        <v>2642.63</v>
      </c>
      <c r="AI84" s="11">
        <v>2653.7</v>
      </c>
      <c r="AJ84" s="11">
        <v>2671.62</v>
      </c>
      <c r="AK84" s="11">
        <v>2721.6</v>
      </c>
      <c r="AL84" s="11">
        <v>2544.46</v>
      </c>
      <c r="AM84">
        <v>2691.16</v>
      </c>
      <c r="AN84" s="11">
        <v>2652.89</v>
      </c>
      <c r="AO84" s="11">
        <v>2531.63</v>
      </c>
      <c r="AP84" s="11">
        <v>2583.2399999999998</v>
      </c>
      <c r="AQ84" s="11">
        <v>2695</v>
      </c>
      <c r="AR84" s="11">
        <v>2692.91</v>
      </c>
      <c r="AS84" s="11">
        <v>2885.09</v>
      </c>
      <c r="AT84" s="11">
        <v>2750.62</v>
      </c>
      <c r="AU84" s="11">
        <v>2598.7399999999998</v>
      </c>
      <c r="AV84" s="11">
        <v>2171.25</v>
      </c>
      <c r="AW84" s="11">
        <v>2381.8000000000002</v>
      </c>
      <c r="AX84" s="11">
        <v>2418.5700000000002</v>
      </c>
      <c r="AY84" s="11">
        <v>2597.8200000000002</v>
      </c>
      <c r="AZ84" s="11">
        <v>2818.51</v>
      </c>
      <c r="BA84" s="11">
        <v>2888.36</v>
      </c>
      <c r="BB84" s="11">
        <v>2831.85</v>
      </c>
      <c r="BC84" s="11">
        <v>2892.15</v>
      </c>
      <c r="BD84" s="11">
        <v>3180.24</v>
      </c>
      <c r="BE84" s="11">
        <v>3416.26</v>
      </c>
      <c r="BF84" s="11">
        <v>3501.28</v>
      </c>
      <c r="BG84" s="11">
        <v>3546.42</v>
      </c>
      <c r="BH84" s="11">
        <v>3502.75</v>
      </c>
      <c r="BI84" s="11">
        <v>3607.23</v>
      </c>
      <c r="BJ84" s="11">
        <v>3688.56</v>
      </c>
      <c r="BK84" s="11">
        <v>3700.53</v>
      </c>
      <c r="BL84" s="11">
        <v>3471.19</v>
      </c>
      <c r="BM84" s="11">
        <v>3555.25</v>
      </c>
      <c r="BN84" s="11">
        <v>3432.93</v>
      </c>
      <c r="BO84" s="11">
        <v>3458.84</v>
      </c>
      <c r="BP84" s="11">
        <v>3330.45</v>
      </c>
      <c r="BQ84" s="11">
        <v>3404.84</v>
      </c>
      <c r="BR84" s="11">
        <v>3329.06</v>
      </c>
      <c r="BS84" s="11">
        <v>3256.19</v>
      </c>
      <c r="BT84" s="11">
        <v>3202.57</v>
      </c>
      <c r="BU84" s="11">
        <v>3040.6</v>
      </c>
      <c r="BV84" s="11">
        <v>3045.93</v>
      </c>
      <c r="BW84" s="11">
        <v>2827.29</v>
      </c>
      <c r="BX84" s="11">
        <v>2834.63</v>
      </c>
      <c r="BY84" s="11">
        <v>2863.19</v>
      </c>
      <c r="BZ84" s="11">
        <v>2545.9</v>
      </c>
      <c r="CA84" s="11">
        <v>2482.54</v>
      </c>
      <c r="CB84" s="11">
        <v>2816.33</v>
      </c>
      <c r="CC84" s="11">
        <v>2782.05</v>
      </c>
      <c r="CD84" s="11">
        <v>2976.72</v>
      </c>
      <c r="CE84" s="1">
        <v>2805.76</v>
      </c>
      <c r="CF84" s="1">
        <v>2880.83</v>
      </c>
      <c r="CG84">
        <v>2858.83</v>
      </c>
      <c r="CH84">
        <v>2822.08</v>
      </c>
      <c r="CI84">
        <v>2927.91</v>
      </c>
      <c r="CJ84">
        <v>3107.64</v>
      </c>
      <c r="CK84">
        <v>2943.24</v>
      </c>
      <c r="CL84">
        <v>2879.29</v>
      </c>
      <c r="CM84">
        <v>2758.29</v>
      </c>
      <c r="CN84">
        <v>2982.54</v>
      </c>
      <c r="CO84">
        <v>3103.08</v>
      </c>
      <c r="CP84">
        <v>2981.33</v>
      </c>
      <c r="CQ84">
        <v>3110.35</v>
      </c>
      <c r="CR84">
        <v>3171.94</v>
      </c>
      <c r="CS84">
        <v>3192.94</v>
      </c>
      <c r="CT84" s="1">
        <v>3216.01</v>
      </c>
      <c r="CU84" s="1">
        <v>3335.59</v>
      </c>
      <c r="CV84" s="1">
        <v>3347.47</v>
      </c>
      <c r="CW84" s="1">
        <v>3394.95</v>
      </c>
      <c r="CX84" s="1">
        <v>3604.57</v>
      </c>
      <c r="CY84" s="1">
        <v>3447.02</v>
      </c>
      <c r="CZ84" s="1">
        <v>3337.26</v>
      </c>
      <c r="DA84" s="1">
        <v>3321.76</v>
      </c>
      <c r="DB84" s="198">
        <v>3347.73</v>
      </c>
      <c r="DC84" s="198">
        <v>3345.48</v>
      </c>
      <c r="DD84" s="198">
        <v>3360.5</v>
      </c>
      <c r="DE84" s="198">
        <v>3407.78</v>
      </c>
      <c r="DF84" s="198">
        <v>3572.31</v>
      </c>
      <c r="DG84" s="198">
        <v>3778.94</v>
      </c>
      <c r="DH84" s="198">
        <v>3843.79</v>
      </c>
      <c r="DI84" s="198">
        <v>3904.97</v>
      </c>
      <c r="DJ84" s="198">
        <v>4139.05</v>
      </c>
      <c r="DK84" s="198">
        <v>4299.09</v>
      </c>
      <c r="DL84" s="198">
        <v>4198.0600000000004</v>
      </c>
      <c r="DM84" s="198">
        <v>4310.46</v>
      </c>
      <c r="DN84" s="198">
        <v>4666.9799999999996</v>
      </c>
      <c r="DO84" s="198">
        <v>4914.6499999999996</v>
      </c>
      <c r="DP84" s="198">
        <v>4293.3999999999996</v>
      </c>
      <c r="DQ84" s="198">
        <v>4909.93</v>
      </c>
      <c r="DR84" s="198">
        <v>5329.59</v>
      </c>
      <c r="DS84" s="198">
        <v>5255.57</v>
      </c>
      <c r="EI84" s="25"/>
      <c r="EJ84" s="25"/>
      <c r="EK84" s="25"/>
      <c r="EL84" s="25"/>
      <c r="EM84" s="25"/>
      <c r="EN84" s="25"/>
      <c r="EO84" s="25"/>
      <c r="EP84" s="25"/>
      <c r="EQ84" s="25"/>
      <c r="ER84" s="25"/>
      <c r="ES84" s="25"/>
      <c r="ET84" s="25"/>
      <c r="EU84" s="25"/>
    </row>
    <row r="85" spans="1:151" x14ac:dyDescent="0.2">
      <c r="DB85"/>
      <c r="DC85"/>
      <c r="DD85"/>
      <c r="DE85"/>
      <c r="DF85"/>
      <c r="DG85"/>
      <c r="DH85"/>
      <c r="DI85"/>
      <c r="DJ85"/>
      <c r="DK85"/>
      <c r="DL85"/>
      <c r="DM85"/>
      <c r="DN85"/>
      <c r="DO85"/>
      <c r="DP85"/>
      <c r="DQ85"/>
      <c r="DR85"/>
      <c r="DS85"/>
      <c r="EI85" s="25"/>
      <c r="EJ85" s="25"/>
      <c r="EK85" s="25"/>
      <c r="EL85" s="25"/>
      <c r="EM85" s="25"/>
      <c r="EN85" s="25"/>
      <c r="EO85" s="25"/>
      <c r="EP85" s="25"/>
      <c r="EQ85" s="25"/>
      <c r="ER85" s="25"/>
      <c r="ES85" s="25"/>
      <c r="ET85" s="25"/>
      <c r="EU85" s="25"/>
    </row>
    <row r="86" spans="1:151" x14ac:dyDescent="0.2">
      <c r="A86" s="1" t="s">
        <v>83</v>
      </c>
      <c r="C86" s="22"/>
      <c r="D86" s="22"/>
      <c r="E86" s="22"/>
      <c r="F86" s="22"/>
      <c r="G86" s="22"/>
      <c r="H86" s="22"/>
      <c r="I86" s="22"/>
      <c r="J86" s="22">
        <v>5.1038228295079202E-2</v>
      </c>
      <c r="K86" s="22">
        <v>8.6397482152452465E-2</v>
      </c>
      <c r="L86" s="22">
        <v>0.11598027174330228</v>
      </c>
      <c r="M86" s="22">
        <v>0.13558858524602724</v>
      </c>
      <c r="N86" s="22">
        <v>0.16388558378751816</v>
      </c>
      <c r="O86" s="22">
        <v>0.17167709372841022</v>
      </c>
      <c r="P86" s="22">
        <v>0.23119770476702217</v>
      </c>
      <c r="Q86" s="22">
        <v>0.25699028939894042</v>
      </c>
      <c r="R86" s="22">
        <v>0.25150648652798013</v>
      </c>
      <c r="S86" s="22">
        <v>0.29550644814615779</v>
      </c>
      <c r="T86" s="22">
        <v>0.30376813541106906</v>
      </c>
      <c r="U86" s="22">
        <v>0.35506544100713877</v>
      </c>
      <c r="V86" s="22">
        <v>7.6087225914268197E-2</v>
      </c>
      <c r="W86" s="22">
        <v>2.7620123283257803E-2</v>
      </c>
      <c r="X86" s="22">
        <v>1.0798791951536435E-2</v>
      </c>
      <c r="Y86" s="22">
        <v>1.0522626124579215E-2</v>
      </c>
      <c r="Z86" s="22">
        <v>-2.7995425560917497E-2</v>
      </c>
      <c r="AA86" s="22">
        <v>-7.0801128739302888E-2</v>
      </c>
      <c r="AB86" s="22">
        <v>-4.9667361802017362E-2</v>
      </c>
      <c r="AC86" s="22">
        <v>-7.0432907636693187E-2</v>
      </c>
      <c r="AD86" s="22">
        <v>-7.7609678550058514E-2</v>
      </c>
      <c r="AE86" s="22">
        <v>-0.15597350224296214</v>
      </c>
      <c r="AF86" s="22">
        <v>-0.11904163376870747</v>
      </c>
      <c r="AG86" s="22">
        <v>-0.13519733464571104</v>
      </c>
      <c r="AH86" s="22">
        <v>8.1918822209666953E-2</v>
      </c>
      <c r="AI86" s="22">
        <v>8.6450989543671586E-2</v>
      </c>
      <c r="AJ86" s="22">
        <v>9.3787614532413022E-2</v>
      </c>
      <c r="AK86" s="22">
        <v>0.11424992016507396</v>
      </c>
      <c r="AL86" s="22">
        <v>4.172705462346582E-2</v>
      </c>
      <c r="AM86" s="22">
        <v>0.10178748352125244</v>
      </c>
      <c r="AN86" s="22">
        <v>8.6119367543622483E-2</v>
      </c>
      <c r="AO86" s="22">
        <v>3.6474325906638239E-2</v>
      </c>
      <c r="AP86" s="22">
        <v>5.7603969638163388E-2</v>
      </c>
      <c r="AQ86" s="22">
        <v>0.1033596174474114</v>
      </c>
      <c r="AR86" s="22">
        <v>0.10250395080530916</v>
      </c>
      <c r="AS86" s="22">
        <v>0.18118434089103963</v>
      </c>
      <c r="AT86" s="22">
        <v>-4.6608597998676005E-2</v>
      </c>
      <c r="AU86" s="22">
        <v>-9.9251669791930341E-2</v>
      </c>
      <c r="AV86" s="22">
        <v>-0.24742382386684647</v>
      </c>
      <c r="AW86" s="22">
        <v>-0.17444516462224746</v>
      </c>
      <c r="AX86" s="22">
        <v>-0.16170032823932701</v>
      </c>
      <c r="AY86" s="22">
        <v>-9.957055065873166E-2</v>
      </c>
      <c r="AZ86" s="194">
        <v>-2.3099999999999999E-2</v>
      </c>
      <c r="BA86" s="194">
        <v>1.1000000000000001E-3</v>
      </c>
      <c r="BB86" s="22">
        <v>-1.8499999999999999E-2</v>
      </c>
      <c r="BC86" s="22">
        <v>2.3999999999999998E-3</v>
      </c>
      <c r="BD86" s="22">
        <v>0.1023</v>
      </c>
      <c r="BE86" s="22">
        <v>0.18410000000000001</v>
      </c>
      <c r="BF86" s="22">
        <v>2.4899999999999999E-2</v>
      </c>
      <c r="BG86" s="22">
        <v>3.8100000000000002E-2</v>
      </c>
      <c r="BH86" s="22">
        <v>2.53E-2</v>
      </c>
      <c r="BI86" s="22">
        <v>5.5899999999999998E-2</v>
      </c>
      <c r="BJ86" s="22">
        <v>7.9699999999999993E-2</v>
      </c>
      <c r="BK86" s="22">
        <v>8.3199999999999996E-2</v>
      </c>
      <c r="BL86" s="22">
        <v>1.61E-2</v>
      </c>
      <c r="BM86" s="22">
        <v>4.07E-2</v>
      </c>
      <c r="BN86" s="22">
        <v>4.8999999999999998E-3</v>
      </c>
      <c r="BO86" s="22">
        <v>1.2500000000000001E-2</v>
      </c>
      <c r="BP86" s="22">
        <v>-2.5100000000000001E-2</v>
      </c>
      <c r="BQ86" s="22">
        <v>-3.3E-3</v>
      </c>
      <c r="BR86" s="22">
        <v>-2.23E-2</v>
      </c>
      <c r="BS86" s="22">
        <v>-4.3700000000000003E-2</v>
      </c>
      <c r="BT86" s="22">
        <v>-5.9400000000000001E-2</v>
      </c>
      <c r="BU86" s="22">
        <v>-0.107</v>
      </c>
      <c r="BV86" s="22">
        <v>-0.10539999999999999</v>
      </c>
      <c r="BW86" s="22">
        <v>-0.1696</v>
      </c>
      <c r="BX86" s="22">
        <v>-0.16750000000000001</v>
      </c>
      <c r="BY86" s="22">
        <v>-0.15909999999999999</v>
      </c>
      <c r="BZ86" s="22">
        <v>-0.25230000000000002</v>
      </c>
      <c r="CA86" s="22">
        <v>-0.27089999999999997</v>
      </c>
      <c r="CB86" s="22">
        <v>-0.17280000000000001</v>
      </c>
      <c r="CC86" s="22">
        <v>-0.18290000000000001</v>
      </c>
      <c r="CD86" s="22">
        <v>7.0000000000000007E-2</v>
      </c>
      <c r="CE86" s="22">
        <v>8.5000000000000006E-3</v>
      </c>
      <c r="CF86" s="22">
        <v>3.5499999999999997E-2</v>
      </c>
      <c r="CG86" s="22">
        <v>2.76E-2</v>
      </c>
      <c r="CH86" s="22">
        <v>1.44E-2</v>
      </c>
      <c r="CI86" s="22">
        <v>5.2400000000000002E-2</v>
      </c>
      <c r="CJ86" s="22">
        <v>0.11700000000000001</v>
      </c>
      <c r="CK86" s="22">
        <v>5.79E-2</v>
      </c>
      <c r="CL86" s="22">
        <v>3.5000000000000003E-2</v>
      </c>
      <c r="CM86" s="22">
        <v>-8.5000000000000006E-3</v>
      </c>
      <c r="CN86" s="22">
        <v>7.2099999999999997E-2</v>
      </c>
      <c r="CO86" s="22">
        <v>0.1154</v>
      </c>
      <c r="CP86" s="22">
        <v>-3.9199999999999999E-2</v>
      </c>
      <c r="CQ86" s="22">
        <v>2.3E-3</v>
      </c>
      <c r="CR86" s="22">
        <v>2.2200000000000001E-2</v>
      </c>
      <c r="CS86" s="22">
        <v>2.9000000000000001E-2</v>
      </c>
      <c r="CT86" s="22">
        <v>3.6400000000000002E-2</v>
      </c>
      <c r="CU86" s="22">
        <v>7.4899999999999994E-2</v>
      </c>
      <c r="CV86" s="196">
        <v>7.8799999999999995E-2</v>
      </c>
      <c r="CW86" s="196">
        <v>9.4100000000000003E-2</v>
      </c>
      <c r="CX86" s="196">
        <v>0.16159999999999999</v>
      </c>
      <c r="CY86" s="196">
        <v>0.1108</v>
      </c>
      <c r="CZ86" s="196">
        <v>7.5499999999999998E-2</v>
      </c>
      <c r="DA86" s="196">
        <v>7.0499999999999993E-2</v>
      </c>
      <c r="DB86" s="196">
        <v>7.7999999999999996E-3</v>
      </c>
      <c r="DC86" s="196">
        <v>7.1000000000000004E-3</v>
      </c>
      <c r="DD86" s="196">
        <v>1.17E-2</v>
      </c>
      <c r="DE86" s="196">
        <v>2.5899999999999999E-2</v>
      </c>
      <c r="DF86" s="196">
        <v>7.5399999999999995E-2</v>
      </c>
      <c r="DG86" s="196">
        <v>0.1376</v>
      </c>
      <c r="DH86" s="196">
        <v>0.15720000000000001</v>
      </c>
      <c r="DI86" s="196">
        <v>0.17560000000000001</v>
      </c>
      <c r="DJ86" s="196">
        <v>0.246</v>
      </c>
      <c r="DK86" s="196">
        <v>0.29420000000000002</v>
      </c>
      <c r="DL86" s="196">
        <v>0.26379999999999998</v>
      </c>
      <c r="DM86" s="196">
        <v>0.29759999999999998</v>
      </c>
      <c r="DN86" s="196">
        <v>8.2699999999999996E-2</v>
      </c>
      <c r="DO86" s="196">
        <v>0.14019999999999999</v>
      </c>
      <c r="DP86" s="196">
        <v>-4.0000000000000001E-3</v>
      </c>
      <c r="DQ86" s="196">
        <v>0.1391</v>
      </c>
      <c r="DR86" s="196">
        <v>0.2364</v>
      </c>
      <c r="DS86" s="196">
        <v>0.21929999999999999</v>
      </c>
      <c r="EI86" s="25"/>
      <c r="EJ86" s="25"/>
      <c r="EK86" s="25"/>
      <c r="EL86" s="25"/>
      <c r="EM86" s="25"/>
      <c r="EN86" s="25"/>
      <c r="EO86" s="25"/>
      <c r="EP86" s="25"/>
      <c r="EQ86" s="25"/>
      <c r="ER86" s="25"/>
      <c r="ES86" s="25"/>
      <c r="ET86" s="25"/>
      <c r="EU86" s="25"/>
    </row>
    <row r="87" spans="1:151" x14ac:dyDescent="0.2">
      <c r="A87" s="1" t="s">
        <v>74</v>
      </c>
      <c r="C87" s="22">
        <v>4.3449486975054796E-2</v>
      </c>
      <c r="D87" s="22">
        <v>5.0080154215712103E-2</v>
      </c>
      <c r="E87" s="22">
        <v>2.1900726219520772E-2</v>
      </c>
      <c r="F87" s="22">
        <v>9.6522580885365361E-3</v>
      </c>
      <c r="G87" s="22">
        <v>1.6225235772957536E-3</v>
      </c>
      <c r="H87" s="22">
        <v>-4.424799123783929E-2</v>
      </c>
      <c r="I87" s="22">
        <v>3.6064579190402402E-3</v>
      </c>
      <c r="J87" s="22">
        <v>5.1038228295079202E-2</v>
      </c>
      <c r="K87" s="22">
        <v>3.364221481718177E-2</v>
      </c>
      <c r="L87" s="22">
        <v>2.7230171347818244E-2</v>
      </c>
      <c r="M87" s="22">
        <v>1.7570483994393982E-2</v>
      </c>
      <c r="N87" s="22">
        <v>2.4918354154960243E-2</v>
      </c>
      <c r="O87" s="22">
        <v>6.6943950929754248E-3</v>
      </c>
      <c r="P87" s="22">
        <v>5.0799500440185774E-2</v>
      </c>
      <c r="Q87" s="22">
        <v>2.0949181867423006E-2</v>
      </c>
      <c r="R87" s="22">
        <v>-4.3626453738019322E-3</v>
      </c>
      <c r="S87" s="22">
        <v>3.5157597736664936E-2</v>
      </c>
      <c r="T87" s="22">
        <v>6.3771872974722754E-3</v>
      </c>
      <c r="U87" s="22">
        <v>3.9345420556620603E-2</v>
      </c>
      <c r="V87" s="22">
        <v>7.6087225914268197E-2</v>
      </c>
      <c r="W87" s="22">
        <v>-4.5040124502762069E-2</v>
      </c>
      <c r="X87" s="22">
        <v>-1.78E-2</v>
      </c>
      <c r="Y87" s="22">
        <v>1.1999999999999999E-3</v>
      </c>
      <c r="Z87" s="22">
        <v>-3.8116961154265216E-2</v>
      </c>
      <c r="AA87" s="22">
        <v>-4.403858202322497E-2</v>
      </c>
      <c r="AB87" s="22">
        <v>2.2744072976124352E-2</v>
      </c>
      <c r="AC87" s="22">
        <v>-2.1850818334569033E-2</v>
      </c>
      <c r="AD87" s="22">
        <v>-7.7205518271084017E-3</v>
      </c>
      <c r="AE87" s="22">
        <v>-8.4957335165573356E-2</v>
      </c>
      <c r="AF87" s="22">
        <v>4.3756764239510693E-2</v>
      </c>
      <c r="AG87" s="22">
        <v>-1.8338779102714087E-2</v>
      </c>
      <c r="AH87" s="22">
        <v>8.1918822209666953E-2</v>
      </c>
      <c r="AI87" s="22">
        <v>4.189008676961814E-3</v>
      </c>
      <c r="AJ87" s="22">
        <v>6.7528356634134479E-3</v>
      </c>
      <c r="AK87" s="22">
        <v>1.8707750353718078E-2</v>
      </c>
      <c r="AL87" s="22">
        <v>-6.5086713697824816E-2</v>
      </c>
      <c r="AM87" s="22">
        <v>5.7654669360099886E-2</v>
      </c>
      <c r="AN87" s="22">
        <v>-1.4220633481472622E-2</v>
      </c>
      <c r="AO87" s="22">
        <v>-4.5708642273143529E-2</v>
      </c>
      <c r="AP87" s="22">
        <v>2.0386075374363433E-2</v>
      </c>
      <c r="AQ87" s="22">
        <v>4.3263498552205792E-2</v>
      </c>
      <c r="AR87" s="22">
        <v>-7.7551020408173077E-4</v>
      </c>
      <c r="AS87" s="22">
        <v>7.1365177447445527E-2</v>
      </c>
      <c r="AT87" s="22">
        <v>-4.6608597998676005E-2</v>
      </c>
      <c r="AU87" s="22">
        <v>-5.5216642066152399E-2</v>
      </c>
      <c r="AV87" s="22">
        <v>-0.16449894949090704</v>
      </c>
      <c r="AW87" s="22">
        <v>9.6971790443293182E-2</v>
      </c>
      <c r="AX87" s="22">
        <v>1.5437904106138101E-2</v>
      </c>
      <c r="AY87" s="22">
        <v>7.4114042595417873E-2</v>
      </c>
      <c r="AZ87" s="194">
        <v>8.5000000000000006E-2</v>
      </c>
      <c r="BA87" s="194">
        <v>2.4799999999999999E-2</v>
      </c>
      <c r="BB87" s="22">
        <v>-1.9599999999999999E-2</v>
      </c>
      <c r="BC87" s="22">
        <v>2.1299999999999999E-2</v>
      </c>
      <c r="BD87" s="22">
        <v>9.9599999999999994E-2</v>
      </c>
      <c r="BE87" s="22">
        <v>7.4200000000000002E-2</v>
      </c>
      <c r="BF87" s="22">
        <v>2.4899999999999999E-2</v>
      </c>
      <c r="BG87" s="22">
        <v>1.29E-2</v>
      </c>
      <c r="BH87" s="22">
        <v>-1.23E-2</v>
      </c>
      <c r="BI87" s="22">
        <v>2.98E-2</v>
      </c>
      <c r="BJ87" s="22">
        <v>2.2499999999999999E-2</v>
      </c>
      <c r="BK87" s="22">
        <v>3.2000000000000002E-3</v>
      </c>
      <c r="BL87" s="22">
        <v>-6.2E-2</v>
      </c>
      <c r="BM87" s="22">
        <v>2.4199999999999999E-2</v>
      </c>
      <c r="BN87" s="22">
        <v>-3.44E-2</v>
      </c>
      <c r="BO87" s="22">
        <v>7.4999999999999997E-3</v>
      </c>
      <c r="BP87" s="22">
        <v>-3.7100000000000001E-2</v>
      </c>
      <c r="BQ87" s="22">
        <v>2.23E-2</v>
      </c>
      <c r="BR87" s="22">
        <v>-2.23E-2</v>
      </c>
      <c r="BS87" s="22">
        <v>-2.1899999999999999E-2</v>
      </c>
      <c r="BT87" s="22">
        <v>-1.6500000000000001E-2</v>
      </c>
      <c r="BU87" s="22">
        <v>-5.0599999999999999E-2</v>
      </c>
      <c r="BV87" s="22">
        <v>1.8E-3</v>
      </c>
      <c r="BW87" s="22">
        <v>-7.1800000000000003E-2</v>
      </c>
      <c r="BX87" s="22">
        <v>2.5999999999999999E-3</v>
      </c>
      <c r="BY87" s="22">
        <v>1.01E-2</v>
      </c>
      <c r="BZ87" s="22">
        <v>-0.1108</v>
      </c>
      <c r="CA87" s="22">
        <v>-2.4899999999999999E-2</v>
      </c>
      <c r="CB87" s="22">
        <v>0.13450000000000001</v>
      </c>
      <c r="CC87" s="22">
        <v>-1.2200000000000001E-2</v>
      </c>
      <c r="CD87" s="22">
        <v>7.0000000000000007E-2</v>
      </c>
      <c r="CE87" s="22">
        <v>-5.74E-2</v>
      </c>
      <c r="CF87" s="22">
        <v>2.6800000000000001E-2</v>
      </c>
      <c r="CG87" s="22">
        <v>-7.6E-3</v>
      </c>
      <c r="CH87" s="22">
        <v>-1.29E-2</v>
      </c>
      <c r="CI87" s="22">
        <v>3.7499999999999999E-2</v>
      </c>
      <c r="CJ87" s="22">
        <v>6.1400000000000003E-2</v>
      </c>
      <c r="CK87" s="22">
        <v>-5.2900000000000003E-2</v>
      </c>
      <c r="CL87" s="22">
        <v>-2.1700000000000001E-2</v>
      </c>
      <c r="CM87" s="22">
        <v>-4.2000000000000003E-2</v>
      </c>
      <c r="CN87" s="22">
        <v>8.1299999999999997E-2</v>
      </c>
      <c r="CO87" s="22">
        <v>4.0399999999999998E-2</v>
      </c>
      <c r="CP87" s="22">
        <v>-3.9199999999999999E-2</v>
      </c>
      <c r="CQ87" s="22">
        <v>4.3299999999999998E-2</v>
      </c>
      <c r="CR87" s="22">
        <v>1.9800000000000002E-2</v>
      </c>
      <c r="CS87" s="22">
        <v>6.6E-3</v>
      </c>
      <c r="CT87" s="22">
        <v>7.1999999999999998E-3</v>
      </c>
      <c r="CU87" s="22">
        <v>3.7199999999999997E-2</v>
      </c>
      <c r="CV87" s="196">
        <v>3.5999999999999999E-3</v>
      </c>
      <c r="CW87" s="196">
        <v>1.4200000000000001E-2</v>
      </c>
      <c r="CX87" s="196">
        <v>6.1699999999999998E-2</v>
      </c>
      <c r="CY87" s="196">
        <v>-4.3700000000000003E-2</v>
      </c>
      <c r="CZ87" s="196">
        <v>-3.1800000000000002E-2</v>
      </c>
      <c r="DA87" s="196">
        <v>-4.5999999999999999E-3</v>
      </c>
      <c r="DB87" s="196">
        <v>7.7999999999999996E-3</v>
      </c>
      <c r="DC87" s="196">
        <v>-6.9999999999999999E-4</v>
      </c>
      <c r="DD87" s="196">
        <v>4.4999999999999997E-3</v>
      </c>
      <c r="DE87" s="196">
        <v>1.41E-2</v>
      </c>
      <c r="DF87" s="196">
        <v>4.8300000000000003E-2</v>
      </c>
      <c r="DG87" s="196">
        <v>5.7799999999999997E-2</v>
      </c>
      <c r="DH87" s="196">
        <v>1.72E-2</v>
      </c>
      <c r="DI87" s="196">
        <v>1.5900000000000001E-2</v>
      </c>
      <c r="DJ87" s="196">
        <v>5.9900000000000002E-2</v>
      </c>
      <c r="DK87" s="196">
        <v>3.8699999999999998E-2</v>
      </c>
      <c r="DL87" s="196">
        <v>-2.35E-2</v>
      </c>
      <c r="DM87" s="196">
        <v>2.6800000000000001E-2</v>
      </c>
      <c r="DN87" s="196">
        <v>8.2699999999999996E-2</v>
      </c>
      <c r="DO87" s="196">
        <v>5.3100000000000001E-2</v>
      </c>
      <c r="DP87" s="196">
        <v>-0.12640000000000001</v>
      </c>
      <c r="DQ87" s="196">
        <v>0.14360000000000001</v>
      </c>
      <c r="DR87" s="196">
        <v>8.5500000000000007E-2</v>
      </c>
      <c r="DS87" s="196">
        <v>-1.3899999999999999E-2</v>
      </c>
      <c r="EI87" s="25"/>
      <c r="EJ87" s="25"/>
      <c r="EK87" s="25"/>
      <c r="EL87" s="25"/>
      <c r="EM87" s="25"/>
      <c r="EN87" s="25"/>
      <c r="EO87" s="25"/>
      <c r="EP87" s="25"/>
      <c r="EQ87" s="25"/>
      <c r="ER87" s="25"/>
      <c r="ES87" s="25"/>
      <c r="ET87" s="25"/>
      <c r="EU87" s="25"/>
    </row>
    <row r="88" spans="1:151" x14ac:dyDescent="0.2">
      <c r="A88" s="1" t="s">
        <v>75</v>
      </c>
      <c r="C88" s="22"/>
      <c r="D88" s="22"/>
      <c r="E88" s="22">
        <v>0.11970234652242562</v>
      </c>
      <c r="F88" s="22">
        <v>8.3435294822686856E-2</v>
      </c>
      <c r="G88" s="22">
        <v>3.3438437795754838E-2</v>
      </c>
      <c r="H88" s="22">
        <v>-3.3457127964555577E-2</v>
      </c>
      <c r="I88" s="22">
        <v>-3.9244789025840499E-2</v>
      </c>
      <c r="J88" s="22">
        <v>8.1546999972386125E-3</v>
      </c>
      <c r="K88" s="22">
        <v>9.0315528955186686E-2</v>
      </c>
      <c r="L88" s="22">
        <v>0.11598027174330228</v>
      </c>
      <c r="M88" s="22">
        <v>8.0444606746701952E-2</v>
      </c>
      <c r="N88" s="22">
        <v>7.1325737502208053E-2</v>
      </c>
      <c r="O88" s="22">
        <v>4.9908428845343744E-2</v>
      </c>
      <c r="P88" s="22">
        <v>8.4193448897939671E-2</v>
      </c>
      <c r="Q88" s="22">
        <v>7.9994723629483344E-2</v>
      </c>
      <c r="R88" s="22">
        <v>6.8132588088364754E-2</v>
      </c>
      <c r="S88" s="22">
        <v>5.2232669968552914E-2</v>
      </c>
      <c r="T88" s="22">
        <v>3.7214166574426333E-2</v>
      </c>
      <c r="U88" s="22">
        <v>8.2747437263756662E-2</v>
      </c>
      <c r="V88" s="22">
        <v>0.12555874456068872</v>
      </c>
      <c r="W88" s="22">
        <v>6.8052269206283933E-2</v>
      </c>
      <c r="X88" s="22">
        <v>1.0798791951536435E-2</v>
      </c>
      <c r="Y88" s="22">
        <v>-6.0928703743308388E-2</v>
      </c>
      <c r="Z88" s="22">
        <v>-5.4120727673649394E-2</v>
      </c>
      <c r="AA88" s="22">
        <v>-8.0728154149546816E-2</v>
      </c>
      <c r="AB88" s="22">
        <v>-5.956322636478617E-2</v>
      </c>
      <c r="AC88" s="22">
        <v>-4.3659755511197273E-2</v>
      </c>
      <c r="AD88" s="22">
        <v>-7.3273332774479449E-3</v>
      </c>
      <c r="AE88" s="22">
        <v>-0.1118620324800399</v>
      </c>
      <c r="AF88" s="22">
        <v>-5.2291788867474653E-2</v>
      </c>
      <c r="AG88" s="22">
        <v>-6.2433066302265861E-2</v>
      </c>
      <c r="AH88" s="22">
        <v>0.10855083771697993</v>
      </c>
      <c r="AI88" s="22">
        <v>6.6526804840505216E-2</v>
      </c>
      <c r="AJ88" s="22">
        <v>9.3787614532413022E-2</v>
      </c>
      <c r="AK88" s="22">
        <v>2.9883108872600372E-2</v>
      </c>
      <c r="AL88" s="22">
        <v>-4.1165165617816579E-2</v>
      </c>
      <c r="AM88" s="22">
        <v>7.313914403994648E-3</v>
      </c>
      <c r="AN88" s="22">
        <v>-2.5246178718400958E-2</v>
      </c>
      <c r="AO88" s="22">
        <v>-5.0423272521478157E-3</v>
      </c>
      <c r="AP88" s="22">
        <v>-4.0101666195989871E-2</v>
      </c>
      <c r="AQ88" s="22">
        <v>1.5873255204701398E-2</v>
      </c>
      <c r="AR88" s="22">
        <v>6.3705991791849437E-2</v>
      </c>
      <c r="AS88" s="22">
        <v>0.11684938294544844</v>
      </c>
      <c r="AT88" s="22">
        <v>2.0638218923933138E-2</v>
      </c>
      <c r="AU88" s="22">
        <v>-3.4969605371141244E-2</v>
      </c>
      <c r="AV88" s="22">
        <v>-0.24742382386684647</v>
      </c>
      <c r="AW88" s="22">
        <v>-0.1340861333081268</v>
      </c>
      <c r="AX88" s="22">
        <v>-6.9329752110638077E-2</v>
      </c>
      <c r="AY88" s="22">
        <v>0.19646286701208981</v>
      </c>
      <c r="AZ88" s="194">
        <v>0.18340000000000001</v>
      </c>
      <c r="BA88" s="194">
        <v>0.19420000000000001</v>
      </c>
      <c r="BB88" s="22">
        <v>9.01E-2</v>
      </c>
      <c r="BC88" s="22">
        <v>2.6100000000000002E-2</v>
      </c>
      <c r="BD88" s="22">
        <v>0.1011</v>
      </c>
      <c r="BE88" s="22">
        <v>0.2064</v>
      </c>
      <c r="BF88" s="22">
        <v>0.21060000000000001</v>
      </c>
      <c r="BG88" s="22">
        <v>0.11509999999999999</v>
      </c>
      <c r="BH88" s="22">
        <v>2.53E-2</v>
      </c>
      <c r="BI88" s="22">
        <v>3.0300000000000001E-2</v>
      </c>
      <c r="BJ88" s="22">
        <v>4.0099999999999997E-2</v>
      </c>
      <c r="BK88" s="22">
        <v>5.6500000000000002E-2</v>
      </c>
      <c r="BL88" s="22">
        <v>-3.7699999999999997E-2</v>
      </c>
      <c r="BM88" s="22">
        <v>-3.61E-2</v>
      </c>
      <c r="BN88" s="22">
        <v>-7.2300000000000003E-2</v>
      </c>
      <c r="BO88" s="22">
        <v>-3.5999999999999999E-3</v>
      </c>
      <c r="BP88" s="22">
        <v>-6.3200000000000006E-2</v>
      </c>
      <c r="BQ88" s="22">
        <v>-8.2000000000000007E-3</v>
      </c>
      <c r="BR88" s="22">
        <v>-3.7499999999999999E-2</v>
      </c>
      <c r="BS88" s="22">
        <v>-2.23E-2</v>
      </c>
      <c r="BT88" s="22">
        <v>-5.9400000000000001E-2</v>
      </c>
      <c r="BU88" s="22">
        <v>-8.6699999999999999E-2</v>
      </c>
      <c r="BV88" s="22">
        <v>-6.4600000000000005E-2</v>
      </c>
      <c r="BW88" s="22">
        <v>-0.1172</v>
      </c>
      <c r="BX88" s="22">
        <v>-6.7699999999999996E-2</v>
      </c>
      <c r="BY88" s="22">
        <v>-0.06</v>
      </c>
      <c r="BZ88" s="22">
        <v>-9.9500000000000005E-2</v>
      </c>
      <c r="CA88" s="22">
        <v>-0.1242</v>
      </c>
      <c r="CB88" s="22">
        <v>-1.6400000000000001E-2</v>
      </c>
      <c r="CC88" s="22">
        <v>9.2799999999999994E-2</v>
      </c>
      <c r="CD88" s="22">
        <v>0.1991</v>
      </c>
      <c r="CE88" s="22">
        <v>-3.8E-3</v>
      </c>
      <c r="CF88" s="22">
        <v>3.5499999999999997E-2</v>
      </c>
      <c r="CG88" s="22">
        <v>-3.9600000000000003E-2</v>
      </c>
      <c r="CH88" s="22">
        <v>5.7999999999999996E-3</v>
      </c>
      <c r="CI88" s="22">
        <v>1.6299999999999999E-2</v>
      </c>
      <c r="CJ88" s="22">
        <v>8.6999999999999994E-2</v>
      </c>
      <c r="CK88" s="22">
        <v>4.2900000000000001E-2</v>
      </c>
      <c r="CL88" s="22">
        <v>-1.66E-2</v>
      </c>
      <c r="CM88" s="22">
        <v>-0.1124</v>
      </c>
      <c r="CN88" s="22">
        <v>1.34E-2</v>
      </c>
      <c r="CO88" s="22">
        <v>7.7700000000000005E-2</v>
      </c>
      <c r="CP88" s="22">
        <v>8.09E-2</v>
      </c>
      <c r="CQ88" s="22">
        <v>4.2799999999999998E-2</v>
      </c>
      <c r="CR88" s="22">
        <v>2.2200000000000001E-2</v>
      </c>
      <c r="CS88" s="22">
        <v>7.0999999999999994E-2</v>
      </c>
      <c r="CT88" s="22">
        <v>3.4000000000000002E-2</v>
      </c>
      <c r="CU88" s="22">
        <v>5.16E-2</v>
      </c>
      <c r="CV88" s="196">
        <v>4.8399999999999999E-2</v>
      </c>
      <c r="CW88" s="196">
        <v>5.5599999999999997E-2</v>
      </c>
      <c r="CX88" s="196">
        <v>8.0600000000000005E-2</v>
      </c>
      <c r="CY88" s="196">
        <v>2.9700000000000001E-2</v>
      </c>
      <c r="CZ88" s="196">
        <v>-1.7000000000000001E-2</v>
      </c>
      <c r="DA88" s="196">
        <v>-7.85E-2</v>
      </c>
      <c r="DB88" s="196">
        <v>-2.8799999999999999E-2</v>
      </c>
      <c r="DC88" s="196">
        <v>2.5000000000000001E-3</v>
      </c>
      <c r="DD88" s="196">
        <v>1.17E-2</v>
      </c>
      <c r="DE88" s="196">
        <v>1.7899999999999999E-2</v>
      </c>
      <c r="DF88" s="196">
        <v>6.7799999999999999E-2</v>
      </c>
      <c r="DG88" s="196">
        <v>0.1245</v>
      </c>
      <c r="DH88" s="196">
        <v>0.12790000000000001</v>
      </c>
      <c r="DI88" s="196">
        <v>9.3100000000000002E-2</v>
      </c>
      <c r="DJ88" s="196">
        <v>9.5299999999999996E-2</v>
      </c>
      <c r="DK88" s="196">
        <v>0.11849999999999999</v>
      </c>
      <c r="DL88" s="196">
        <v>7.51E-2</v>
      </c>
      <c r="DM88" s="196">
        <v>4.1399999999999999E-2</v>
      </c>
      <c r="DN88" s="196">
        <v>8.5599999999999996E-2</v>
      </c>
      <c r="DO88" s="196">
        <v>0.17069999999999999</v>
      </c>
      <c r="DP88" s="196">
        <v>-4.0000000000000001E-3</v>
      </c>
      <c r="DQ88" s="196">
        <v>5.21E-2</v>
      </c>
      <c r="DR88" s="196">
        <v>8.4400000000000003E-2</v>
      </c>
      <c r="DS88" s="196">
        <v>0.22409999999999999</v>
      </c>
      <c r="EI88" s="25"/>
      <c r="EJ88" s="25"/>
      <c r="EK88" s="25"/>
      <c r="EL88" s="25"/>
      <c r="EM88" s="25"/>
      <c r="EN88" s="25"/>
      <c r="EO88" s="25"/>
      <c r="EP88" s="25"/>
      <c r="EQ88" s="25"/>
      <c r="ER88" s="25"/>
      <c r="ES88" s="25"/>
      <c r="ET88" s="25"/>
      <c r="EU88" s="25"/>
    </row>
    <row r="89" spans="1:151" x14ac:dyDescent="0.2">
      <c r="A89" s="1" t="s">
        <v>81</v>
      </c>
      <c r="C89" s="22"/>
      <c r="D89" s="22"/>
      <c r="E89" s="22"/>
      <c r="F89" s="22"/>
      <c r="G89" s="22"/>
      <c r="H89" s="22"/>
      <c r="I89" s="22"/>
      <c r="J89" s="22"/>
      <c r="K89" s="22"/>
      <c r="L89" s="22"/>
      <c r="M89" s="22"/>
      <c r="N89" s="22">
        <v>0.26414661726619437</v>
      </c>
      <c r="O89" s="22">
        <v>0.21961755701936192</v>
      </c>
      <c r="P89" s="22">
        <v>0.22045304303575919</v>
      </c>
      <c r="Q89" s="22">
        <v>0.21931661640418487</v>
      </c>
      <c r="R89" s="22">
        <v>0.20239137849971889</v>
      </c>
      <c r="S89" s="22">
        <v>0.24264834466953222</v>
      </c>
      <c r="T89" s="22">
        <v>0.30847012032761456</v>
      </c>
      <c r="U89" s="22">
        <v>0.35506544100713877</v>
      </c>
      <c r="V89" s="22">
        <v>0.38736020450084463</v>
      </c>
      <c r="W89" s="22">
        <v>0.28175234057586995</v>
      </c>
      <c r="X89" s="22">
        <v>0.22735011134708483</v>
      </c>
      <c r="Y89" s="22">
        <v>0.20582780225862196</v>
      </c>
      <c r="Z89" s="22">
        <v>0.13166605521227104</v>
      </c>
      <c r="AA89" s="22">
        <v>7.4635055176790921E-2</v>
      </c>
      <c r="AB89" s="22">
        <v>4.5943239251658996E-2</v>
      </c>
      <c r="AC89" s="22">
        <v>2.095443840960165E-3</v>
      </c>
      <c r="AD89" s="22">
        <v>-1.2842432931831071E-3</v>
      </c>
      <c r="AE89" s="22">
        <v>-0.1171706323488565</v>
      </c>
      <c r="AF89" s="22">
        <v>-8.4379956356463781E-2</v>
      </c>
      <c r="AG89" s="22">
        <v>-0.13519733464571104</v>
      </c>
      <c r="AH89" s="22">
        <v>-0.13051074428567189</v>
      </c>
      <c r="AI89" s="22">
        <v>-8.568770672546866E-2</v>
      </c>
      <c r="AJ89" s="22">
        <v>-6.4195117850425087E-2</v>
      </c>
      <c r="AK89" s="22">
        <v>-4.6427783091751995E-2</v>
      </c>
      <c r="AL89" s="22">
        <v>-7.3164512697973305E-2</v>
      </c>
      <c r="AM89" s="22">
        <v>2.5430380807949904E-2</v>
      </c>
      <c r="AN89" s="22">
        <v>-1.1631416000089545E-2</v>
      </c>
      <c r="AO89" s="22">
        <v>-3.5738499158242676E-2</v>
      </c>
      <c r="AP89" s="22">
        <v>-8.4254891197955706E-3</v>
      </c>
      <c r="AQ89" s="22">
        <v>0.13051940969687803</v>
      </c>
      <c r="AR89" s="22">
        <v>8.228537439162098E-2</v>
      </c>
      <c r="AS89" s="22">
        <v>0.18118434089103963</v>
      </c>
      <c r="AT89" s="22">
        <v>4.0864593227201595E-2</v>
      </c>
      <c r="AU89" s="22">
        <v>-2.0710705806986529E-2</v>
      </c>
      <c r="AV89" s="22">
        <v>-0.18729085723269023</v>
      </c>
      <c r="AW89" s="22">
        <v>-0.1248530276308053</v>
      </c>
      <c r="AX89" s="22">
        <v>-4.9476116739897602E-2</v>
      </c>
      <c r="AY89" s="22">
        <v>-3.4683928120215701E-2</v>
      </c>
      <c r="AZ89" s="194">
        <v>6.2399999999999997E-2</v>
      </c>
      <c r="BA89" s="194">
        <v>0.1409</v>
      </c>
      <c r="BB89" s="22">
        <v>9.6199999999999994E-2</v>
      </c>
      <c r="BC89" s="22">
        <v>7.3200000000000001E-2</v>
      </c>
      <c r="BD89" s="22">
        <v>0.18099999999999999</v>
      </c>
      <c r="BE89" s="22">
        <v>0.18410000000000001</v>
      </c>
      <c r="BF89" s="22">
        <v>0.27289999999999998</v>
      </c>
      <c r="BG89" s="22">
        <v>0.36470000000000002</v>
      </c>
      <c r="BH89" s="22">
        <v>0.61319999999999997</v>
      </c>
      <c r="BI89" s="22">
        <v>0.51449999999999996</v>
      </c>
      <c r="BJ89" s="22">
        <v>0.52510000000000001</v>
      </c>
      <c r="BK89" s="22">
        <v>0.42449999999999999</v>
      </c>
      <c r="BL89" s="22">
        <v>0.2316</v>
      </c>
      <c r="BM89" s="22">
        <v>0.23089999999999999</v>
      </c>
      <c r="BN89" s="22">
        <v>0.21229999999999999</v>
      </c>
      <c r="BO89" s="22">
        <v>0.19589999999999999</v>
      </c>
      <c r="BP89" s="22">
        <v>4.7199999999999999E-2</v>
      </c>
      <c r="BQ89" s="22">
        <v>-3.3E-3</v>
      </c>
      <c r="BR89" s="22">
        <v>-4.9200000000000001E-2</v>
      </c>
      <c r="BS89" s="22">
        <v>-8.1799999999999998E-2</v>
      </c>
      <c r="BT89" s="22">
        <v>-8.5699999999999998E-2</v>
      </c>
      <c r="BU89" s="22">
        <v>-0.15709999999999999</v>
      </c>
      <c r="BV89" s="22">
        <v>-0.17419999999999999</v>
      </c>
      <c r="BW89" s="22">
        <v>-0.23599999999999999</v>
      </c>
      <c r="BX89" s="22">
        <v>-0.18340000000000001</v>
      </c>
      <c r="BY89" s="22">
        <v>-0.19470000000000001</v>
      </c>
      <c r="BZ89" s="22">
        <v>-0.25840000000000002</v>
      </c>
      <c r="CA89" s="22">
        <v>-0.2823</v>
      </c>
      <c r="CB89" s="22">
        <v>-0.15440000000000001</v>
      </c>
      <c r="CC89" s="22">
        <v>-0.18290000000000001</v>
      </c>
      <c r="CD89" s="22">
        <v>-0.10580000000000001</v>
      </c>
      <c r="CE89" s="22">
        <v>-0.13830000000000001</v>
      </c>
      <c r="CF89" s="22">
        <v>-0.10050000000000001</v>
      </c>
      <c r="CG89" s="22">
        <v>-5.9799999999999999E-2</v>
      </c>
      <c r="CH89" s="22">
        <v>-7.3499999999999996E-2</v>
      </c>
      <c r="CI89" s="22">
        <v>3.56E-2</v>
      </c>
      <c r="CJ89" s="22">
        <v>9.6299999999999997E-2</v>
      </c>
      <c r="CK89" s="22">
        <v>2.8000000000000001E-2</v>
      </c>
      <c r="CL89" s="22">
        <v>0.13100000000000001</v>
      </c>
      <c r="CM89" s="22">
        <v>0.1111</v>
      </c>
      <c r="CN89" s="22">
        <v>5.8999999999999997E-2</v>
      </c>
      <c r="CO89" s="22">
        <v>0.1154</v>
      </c>
      <c r="CP89" s="22">
        <v>1.5E-3</v>
      </c>
      <c r="CQ89" s="22">
        <v>0.1086</v>
      </c>
      <c r="CR89" s="22">
        <v>0.1011</v>
      </c>
      <c r="CS89" s="22">
        <v>0.1169</v>
      </c>
      <c r="CT89" s="22">
        <v>0.1396</v>
      </c>
      <c r="CU89" s="22">
        <v>0.13919999999999999</v>
      </c>
      <c r="CV89" s="196">
        <v>7.7200000000000005E-2</v>
      </c>
      <c r="CW89" s="196">
        <v>0.1535</v>
      </c>
      <c r="CX89" s="196">
        <v>0.25190000000000001</v>
      </c>
      <c r="CY89" s="196">
        <v>0.24970000000000001</v>
      </c>
      <c r="CZ89" s="196">
        <v>0.11890000000000001</v>
      </c>
      <c r="DA89" s="196">
        <v>7.0499999999999993E-2</v>
      </c>
      <c r="DB89" s="196">
        <v>0.1229</v>
      </c>
      <c r="DC89" s="196">
        <v>7.5600000000000001E-2</v>
      </c>
      <c r="DD89" s="196">
        <v>5.9400000000000001E-2</v>
      </c>
      <c r="DE89" s="196">
        <v>6.7299999999999999E-2</v>
      </c>
      <c r="DF89" s="196">
        <v>0.1108</v>
      </c>
      <c r="DG89" s="196">
        <v>0.13289999999999999</v>
      </c>
      <c r="DH89" s="196">
        <v>0.14829999999999999</v>
      </c>
      <c r="DI89" s="196">
        <v>0.1502</v>
      </c>
      <c r="DJ89" s="196">
        <v>0.14829999999999999</v>
      </c>
      <c r="DK89" s="196">
        <v>0.2472</v>
      </c>
      <c r="DL89" s="196">
        <v>0.25790000000000002</v>
      </c>
      <c r="DM89" s="196">
        <v>0.29759999999999998</v>
      </c>
      <c r="DN89" s="196">
        <v>0.39410000000000001</v>
      </c>
      <c r="DO89" s="196">
        <v>0.46899999999999997</v>
      </c>
      <c r="DP89" s="196">
        <v>0.27760000000000001</v>
      </c>
      <c r="DQ89" s="196">
        <v>0.44080000000000003</v>
      </c>
      <c r="DR89" s="196">
        <v>0.4919</v>
      </c>
      <c r="DS89" s="196">
        <v>0.39069999999999999</v>
      </c>
      <c r="EI89" s="25"/>
      <c r="EJ89" s="25"/>
      <c r="EK89" s="25"/>
      <c r="EL89" s="25"/>
      <c r="EM89" s="25"/>
      <c r="EN89" s="25"/>
      <c r="EO89" s="25"/>
      <c r="EP89" s="25"/>
      <c r="EQ89" s="25"/>
      <c r="ER89" s="25"/>
      <c r="ES89" s="25"/>
      <c r="ET89" s="25"/>
      <c r="EU89" s="25"/>
    </row>
    <row r="90" spans="1:151" x14ac:dyDescent="0.2">
      <c r="A90" s="1" t="s">
        <v>104</v>
      </c>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v>9.8599667821440029E-2</v>
      </c>
      <c r="AM90" s="22">
        <v>0.10356254085741612</v>
      </c>
      <c r="AN90" s="22">
        <v>8.0561213926875874E-2</v>
      </c>
      <c r="AO90" s="22">
        <v>5.6185341516705067E-2</v>
      </c>
      <c r="AP90" s="22">
        <v>5.9914995642180946E-2</v>
      </c>
      <c r="AQ90" s="22">
        <v>7.440415733222161E-2</v>
      </c>
      <c r="AR90" s="22">
        <v>9.0453029756369263E-2</v>
      </c>
      <c r="AS90" s="22">
        <v>0.11446129439010244</v>
      </c>
      <c r="AT90" s="22">
        <v>7.8820596827186229E-2</v>
      </c>
      <c r="AU90" s="22">
        <v>4.6975602857564969E-2</v>
      </c>
      <c r="AV90" s="22">
        <v>-2.2696082854973709E-2</v>
      </c>
      <c r="AW90" s="22">
        <v>2.0897630363745368E-3</v>
      </c>
      <c r="AX90" s="22">
        <v>-1.0095751383363272E-3</v>
      </c>
      <c r="AY90" s="22">
        <v>2.0811546026097361E-2</v>
      </c>
      <c r="AZ90" s="194">
        <v>3.1800000000000002E-2</v>
      </c>
      <c r="BA90" s="194">
        <v>3.3000000000000002E-2</v>
      </c>
      <c r="BB90" s="22">
        <v>2.7799999999999998E-2</v>
      </c>
      <c r="BC90" s="22">
        <v>2.3099999999999999E-2</v>
      </c>
      <c r="BD90" s="22">
        <v>5.3800000000000001E-2</v>
      </c>
      <c r="BE90" s="22">
        <v>6.5500000000000003E-2</v>
      </c>
      <c r="BF90" s="22">
        <v>4.8300000000000003E-2</v>
      </c>
      <c r="BG90" s="22">
        <v>6.9099999999999995E-2</v>
      </c>
      <c r="BH90" s="22">
        <v>7.1099999999999997E-2</v>
      </c>
      <c r="BI90" s="22">
        <v>8.1199999999999994E-2</v>
      </c>
      <c r="BJ90" s="22">
        <v>0.10349999999999999</v>
      </c>
      <c r="BK90" s="22">
        <v>0.12139999999999999</v>
      </c>
      <c r="BL90" s="22">
        <v>8.9499999999999996E-2</v>
      </c>
      <c r="BM90" s="22">
        <v>0.10630000000000001</v>
      </c>
      <c r="BN90" s="22">
        <v>9.6299999999999997E-2</v>
      </c>
      <c r="BO90" s="22">
        <v>0.1321</v>
      </c>
      <c r="BP90" s="22">
        <v>0.1021</v>
      </c>
      <c r="BQ90" s="22">
        <v>0.1171</v>
      </c>
      <c r="BR90" s="22">
        <v>0.08</v>
      </c>
      <c r="BS90" s="22">
        <v>7.0599999999999996E-2</v>
      </c>
      <c r="BT90" s="22">
        <v>6.2300000000000001E-2</v>
      </c>
      <c r="BU90" s="22">
        <v>3.7600000000000001E-2</v>
      </c>
      <c r="BV90" s="22">
        <v>6.1800000000000001E-2</v>
      </c>
      <c r="BW90" s="22">
        <v>1.66E-2</v>
      </c>
      <c r="BX90" s="22">
        <v>2.23E-2</v>
      </c>
      <c r="BY90" s="22">
        <v>4.19E-2</v>
      </c>
      <c r="BZ90" s="22">
        <v>-4.7999999999999996E-3</v>
      </c>
      <c r="CA90" s="22">
        <v>-2.7E-2</v>
      </c>
      <c r="CB90" s="22">
        <v>1.5100000000000001E-2</v>
      </c>
      <c r="CC90" s="22">
        <v>-1.2E-2</v>
      </c>
      <c r="CD90" s="22">
        <v>2.6700000000000002E-2</v>
      </c>
      <c r="CE90" s="22">
        <v>2.5899999999999999E-2</v>
      </c>
      <c r="CF90" s="22">
        <v>9.8799999999999999E-2</v>
      </c>
      <c r="CG90" s="22">
        <v>6.2700000000000006E-2</v>
      </c>
      <c r="CH90" s="22">
        <v>5.28E-2</v>
      </c>
      <c r="CI90" s="22">
        <v>4.07E-2</v>
      </c>
      <c r="CJ90" s="22">
        <v>3.3099999999999997E-2</v>
      </c>
      <c r="CK90" s="22">
        <v>6.3E-3</v>
      </c>
      <c r="CL90" s="22">
        <v>5.5999999999999999E-3</v>
      </c>
      <c r="CM90" s="22">
        <v>-1.5699999999999999E-2</v>
      </c>
      <c r="CN90" s="22">
        <v>-2.12E-2</v>
      </c>
      <c r="CO90" s="22">
        <v>-3.15E-2</v>
      </c>
      <c r="CP90" s="22">
        <v>-5.2200000000000003E-2</v>
      </c>
      <c r="CQ90" s="22">
        <v>-4.2799999999999998E-2</v>
      </c>
      <c r="CR90" s="22">
        <v>-3.2500000000000001E-2</v>
      </c>
      <c r="CS90" s="22">
        <v>-3.9800000000000002E-2</v>
      </c>
      <c r="CT90" s="22">
        <v>-4.4699999999999997E-2</v>
      </c>
      <c r="CU90" s="22">
        <v>-3.4000000000000002E-2</v>
      </c>
      <c r="CV90" s="196">
        <v>-1.2E-2</v>
      </c>
      <c r="CW90" s="196">
        <v>-1.5299999999999999E-2</v>
      </c>
      <c r="CX90" s="196">
        <v>1.6400000000000001E-2</v>
      </c>
      <c r="CY90" s="196">
        <v>-1.1000000000000001E-3</v>
      </c>
      <c r="CZ90" s="196">
        <v>6.9999999999999999E-4</v>
      </c>
      <c r="DA90" s="196">
        <v>-8.2000000000000007E-3</v>
      </c>
      <c r="DB90" s="196">
        <v>1.9E-3</v>
      </c>
      <c r="DC90" s="196">
        <v>9.1000000000000004E-3</v>
      </c>
      <c r="DD90" s="196">
        <v>1.6199999999999999E-2</v>
      </c>
      <c r="DE90" s="196">
        <v>3.8699999999999998E-2</v>
      </c>
      <c r="DF90" s="196">
        <v>5.4600000000000003E-2</v>
      </c>
      <c r="DG90" s="196">
        <v>0.10150000000000001</v>
      </c>
      <c r="DH90" s="196">
        <v>0.10680000000000001</v>
      </c>
      <c r="DI90" s="196">
        <v>0.109</v>
      </c>
      <c r="DJ90" s="196">
        <v>0.1759</v>
      </c>
      <c r="DK90" s="196">
        <v>0.2009</v>
      </c>
      <c r="DL90" s="196">
        <v>0.14230000000000001</v>
      </c>
      <c r="DM90" s="196">
        <v>0.15709999999999999</v>
      </c>
      <c r="DN90" s="196">
        <v>0.16170000000000001</v>
      </c>
      <c r="DO90" s="196">
        <v>0.2054</v>
      </c>
      <c r="DP90" s="196">
        <v>0.14230000000000001</v>
      </c>
      <c r="DQ90" s="196">
        <v>0.1976</v>
      </c>
      <c r="DR90" s="196">
        <v>0.2361</v>
      </c>
      <c r="DS90" s="196">
        <v>0.21529999999999999</v>
      </c>
      <c r="EI90" s="25"/>
      <c r="EJ90" s="25"/>
      <c r="EK90" s="25"/>
      <c r="EL90" s="25"/>
      <c r="EM90" s="25"/>
      <c r="EN90" s="25"/>
      <c r="EO90" s="25"/>
      <c r="EP90" s="25"/>
      <c r="EQ90" s="25"/>
      <c r="ER90" s="25"/>
      <c r="ES90" s="25"/>
      <c r="ET90" s="25"/>
      <c r="EU90" s="25"/>
    </row>
    <row r="91" spans="1:151" x14ac:dyDescent="0.2">
      <c r="A91" s="1" t="s">
        <v>414</v>
      </c>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194"/>
      <c r="BA91" s="194"/>
      <c r="BB91" s="22"/>
      <c r="BC91" s="22"/>
      <c r="BD91" s="22"/>
      <c r="BE91" s="22"/>
      <c r="BF91" s="22"/>
      <c r="BG91" s="22"/>
      <c r="BH91" s="22"/>
      <c r="BI91" s="22"/>
      <c r="BJ91" s="22">
        <v>0.1396</v>
      </c>
      <c r="BK91" s="22">
        <v>0.13070000000000001</v>
      </c>
      <c r="BL91" s="22">
        <v>0.1055</v>
      </c>
      <c r="BM91" s="22">
        <v>0.106</v>
      </c>
      <c r="BN91" s="22">
        <v>9.6100000000000005E-2</v>
      </c>
      <c r="BO91" s="22">
        <v>9.74E-2</v>
      </c>
      <c r="BP91" s="22">
        <v>9.9099999999999994E-2</v>
      </c>
      <c r="BQ91" s="22">
        <v>0.1031</v>
      </c>
      <c r="BR91" s="22">
        <v>8.7300000000000003E-2</v>
      </c>
      <c r="BS91" s="22">
        <v>7.5399999999999995E-2</v>
      </c>
      <c r="BT91" s="22">
        <v>6.6000000000000003E-2</v>
      </c>
      <c r="BU91" s="22">
        <v>5.1400000000000001E-2</v>
      </c>
      <c r="BV91" s="22">
        <v>4.6600000000000003E-2</v>
      </c>
      <c r="BW91" s="22">
        <v>2.9700000000000001E-2</v>
      </c>
      <c r="BX91" s="22">
        <v>2.01E-2</v>
      </c>
      <c r="BY91" s="22">
        <v>1.7899999999999999E-2</v>
      </c>
      <c r="BZ91" s="22">
        <v>-4.7999999999999996E-3</v>
      </c>
      <c r="CA91" s="22">
        <v>-1.67E-2</v>
      </c>
      <c r="CB91" s="22">
        <v>7.1999999999999998E-3</v>
      </c>
      <c r="CC91" s="22">
        <v>-3.0000000000000001E-3</v>
      </c>
      <c r="CD91" s="22">
        <v>-4.1999999999999997E-3</v>
      </c>
      <c r="CE91" s="22">
        <v>-6.7999999999999996E-3</v>
      </c>
      <c r="CF91" s="22">
        <v>2.0999999999999999E-3</v>
      </c>
      <c r="CG91" s="22">
        <v>2.9999999999999997E-4</v>
      </c>
      <c r="CH91" s="22">
        <v>5.4999999999999997E-3</v>
      </c>
      <c r="CI91" s="22">
        <v>2.2100000000000002E-2</v>
      </c>
      <c r="CJ91" s="22">
        <v>2.9700000000000001E-2</v>
      </c>
      <c r="CK91" s="22">
        <v>2.3099999999999999E-2</v>
      </c>
      <c r="CL91" s="22">
        <v>2.0199999999999999E-2</v>
      </c>
      <c r="CM91" s="22">
        <v>2.9600000000000001E-2</v>
      </c>
      <c r="CN91" s="22">
        <v>3.6900000000000002E-2</v>
      </c>
      <c r="CO91" s="22">
        <v>4.9000000000000002E-2</v>
      </c>
      <c r="CP91" s="22">
        <v>2.4400000000000002E-2</v>
      </c>
      <c r="CQ91" s="22">
        <v>3.2300000000000002E-2</v>
      </c>
      <c r="CR91" s="22">
        <v>3.49E-2</v>
      </c>
      <c r="CS91" s="22">
        <v>3.2500000000000001E-2</v>
      </c>
      <c r="CT91" s="22">
        <v>4.8000000000000001E-2</v>
      </c>
      <c r="CU91" s="22">
        <v>4.3900000000000002E-2</v>
      </c>
      <c r="CV91" s="196">
        <v>4.7600000000000003E-2</v>
      </c>
      <c r="CW91" s="196">
        <v>6.0400000000000002E-2</v>
      </c>
      <c r="CX91" s="196">
        <v>6.8900000000000003E-2</v>
      </c>
      <c r="CY91" s="196">
        <v>5.0500000000000003E-2</v>
      </c>
      <c r="CZ91" s="196">
        <v>4.3799999999999999E-2</v>
      </c>
      <c r="DA91" s="196">
        <v>2.86E-2</v>
      </c>
      <c r="DB91" s="196">
        <v>4.0099999999999997E-2</v>
      </c>
      <c r="DC91" s="196">
        <v>5.1799999999999999E-2</v>
      </c>
      <c r="DD91" s="196">
        <v>9.1300000000000006E-2</v>
      </c>
      <c r="DE91" s="196">
        <v>7.4300000000000005E-2</v>
      </c>
      <c r="DF91" s="196">
        <v>8.1100000000000005E-2</v>
      </c>
      <c r="DG91" s="196">
        <v>7.7799999999999994E-2</v>
      </c>
      <c r="DH91" s="196">
        <v>6.4000000000000001E-2</v>
      </c>
      <c r="DI91" s="196">
        <v>6.2199999999999998E-2</v>
      </c>
      <c r="DJ91" s="196">
        <v>7.8899999999999998E-2</v>
      </c>
      <c r="DK91" s="196">
        <v>8.2500000000000004E-2</v>
      </c>
      <c r="DL91" s="196">
        <v>5.7099999999999998E-2</v>
      </c>
      <c r="DM91" s="196">
        <v>4.7600000000000003E-2</v>
      </c>
      <c r="DN91" s="196">
        <v>5.9200000000000003E-2</v>
      </c>
      <c r="DO91" s="196">
        <v>6.7400000000000002E-2</v>
      </c>
      <c r="DP91" s="196">
        <v>4.1500000000000002E-2</v>
      </c>
      <c r="DQ91" s="196">
        <v>6.3600000000000004E-2</v>
      </c>
      <c r="DR91" s="196">
        <v>7.6399999999999996E-2</v>
      </c>
      <c r="DS91" s="196">
        <v>7.2700000000000001E-2</v>
      </c>
      <c r="EI91" s="25"/>
      <c r="EJ91" s="25"/>
      <c r="EK91" s="25"/>
      <c r="EL91" s="25"/>
      <c r="EM91" s="25"/>
      <c r="EN91" s="25"/>
      <c r="EO91" s="25"/>
      <c r="EP91" s="25"/>
      <c r="EQ91" s="25"/>
      <c r="ER91" s="25"/>
      <c r="ES91" s="25"/>
      <c r="ET91" s="25"/>
      <c r="EU91" s="25"/>
    </row>
    <row r="92" spans="1:151" x14ac:dyDescent="0.2">
      <c r="A92" s="1" t="s">
        <v>497</v>
      </c>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194"/>
      <c r="BA92" s="194"/>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v>5.6599999999999998E-2</v>
      </c>
      <c r="CI92" s="22">
        <v>5.5800000000000002E-2</v>
      </c>
      <c r="CJ92" s="22">
        <v>5.74E-2</v>
      </c>
      <c r="CK92" s="22">
        <v>4.5999999999999999E-2</v>
      </c>
      <c r="CL92" s="22">
        <v>4.1300000000000003E-2</v>
      </c>
      <c r="CM92" s="22">
        <v>3.4700000000000002E-2</v>
      </c>
      <c r="CN92" s="22">
        <v>5.3100000000000001E-2</v>
      </c>
      <c r="CO92" s="22">
        <v>5.8500000000000003E-2</v>
      </c>
      <c r="CP92" s="22">
        <v>4.4999999999999998E-2</v>
      </c>
      <c r="CQ92" s="22">
        <v>4.6399999999999997E-2</v>
      </c>
      <c r="CR92" s="22">
        <v>4.53E-2</v>
      </c>
      <c r="CS92" s="22">
        <v>4.3700000000000003E-2</v>
      </c>
      <c r="CT92" s="22">
        <v>4.1099999999999998E-2</v>
      </c>
      <c r="CU92" s="22">
        <v>4.5499999999999999E-2</v>
      </c>
      <c r="CV92" s="196">
        <v>3.8699999999999998E-2</v>
      </c>
      <c r="CW92" s="196">
        <v>3.7699999999999997E-2</v>
      </c>
      <c r="CX92" s="196">
        <v>4.7300000000000002E-2</v>
      </c>
      <c r="CY92" s="196">
        <v>3.5499999999999997E-2</v>
      </c>
      <c r="CZ92" s="196">
        <v>2.98E-2</v>
      </c>
      <c r="DA92" s="196">
        <v>2.3400000000000001E-2</v>
      </c>
      <c r="DB92" s="196">
        <v>1.3899999999999999E-2</v>
      </c>
      <c r="DC92" s="196">
        <v>2.0500000000000001E-2</v>
      </c>
      <c r="DD92" s="196">
        <v>2.3800000000000002E-2</v>
      </c>
      <c r="DE92" s="196">
        <v>2.5700000000000001E-2</v>
      </c>
      <c r="DF92" s="196">
        <v>3.8300000000000001E-2</v>
      </c>
      <c r="DG92" s="196">
        <v>5.3499999999999999E-2</v>
      </c>
      <c r="DH92" s="196">
        <v>5.2600000000000001E-2</v>
      </c>
      <c r="DI92" s="196">
        <v>5.8400000000000001E-2</v>
      </c>
      <c r="DJ92" s="196">
        <v>6.8400000000000002E-2</v>
      </c>
      <c r="DK92" s="196">
        <v>8.7900000000000006E-2</v>
      </c>
      <c r="DL92" s="196">
        <v>7.7600000000000002E-2</v>
      </c>
      <c r="DM92" s="196">
        <v>8.4500000000000006E-2</v>
      </c>
      <c r="DN92" s="196">
        <v>8.4599999999999995E-2</v>
      </c>
      <c r="DO92" s="196">
        <v>9.1999999999999998E-2</v>
      </c>
      <c r="DP92" s="196">
        <v>7.0099999999999996E-2</v>
      </c>
      <c r="DQ92" s="196">
        <v>8.7900000000000006E-2</v>
      </c>
      <c r="DR92" s="196">
        <v>0.1114</v>
      </c>
      <c r="DS92" s="196">
        <v>0.1003</v>
      </c>
      <c r="EI92" s="25"/>
      <c r="EJ92" s="25"/>
      <c r="EK92" s="25"/>
      <c r="EL92" s="25"/>
      <c r="EM92" s="25"/>
      <c r="EN92" s="25"/>
      <c r="EO92" s="25"/>
      <c r="EP92" s="25"/>
      <c r="EQ92" s="25"/>
      <c r="ER92" s="25"/>
      <c r="ES92" s="25"/>
      <c r="ET92" s="25"/>
      <c r="EU92" s="25"/>
    </row>
    <row r="93" spans="1:151" x14ac:dyDescent="0.2">
      <c r="A93" s="1" t="s">
        <v>656</v>
      </c>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194"/>
      <c r="BA93" s="194"/>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196"/>
      <c r="CW93" s="196"/>
      <c r="CX93" s="196"/>
      <c r="CY93" s="196"/>
      <c r="CZ93" s="196"/>
      <c r="DA93" s="196"/>
      <c r="DB93" s="196"/>
      <c r="DC93" s="196"/>
      <c r="DD93" s="196"/>
      <c r="DE93" s="196"/>
      <c r="DF93" s="196"/>
      <c r="DG93" s="196"/>
      <c r="DH93" s="196"/>
      <c r="DI93" s="196"/>
      <c r="DJ93" s="196"/>
      <c r="DK93" s="196"/>
      <c r="DL93" s="196"/>
      <c r="DM93" s="196"/>
      <c r="DN93" s="196"/>
      <c r="DO93" s="196"/>
      <c r="DP93" s="196"/>
      <c r="DQ93"/>
      <c r="DR93" s="196">
        <v>0.1075</v>
      </c>
      <c r="DS93" s="196">
        <v>0.1013</v>
      </c>
      <c r="EI93" s="25"/>
      <c r="EJ93" s="25"/>
      <c r="EK93" s="25"/>
      <c r="EL93" s="25"/>
      <c r="EM93" s="25"/>
      <c r="EN93" s="25"/>
      <c r="EO93" s="25"/>
      <c r="EP93" s="25"/>
      <c r="EQ93" s="25"/>
      <c r="ER93" s="25"/>
      <c r="ES93" s="25"/>
      <c r="ET93" s="25"/>
      <c r="EU93" s="25"/>
    </row>
    <row r="94" spans="1:151" ht="19" x14ac:dyDescent="0.2">
      <c r="A94" s="1" t="s">
        <v>571</v>
      </c>
      <c r="C94" s="60"/>
      <c r="D94" s="60"/>
      <c r="E94" s="60"/>
      <c r="F94" s="60"/>
      <c r="G94" s="60"/>
      <c r="H94" s="60"/>
      <c r="I94" s="60"/>
      <c r="J94" s="60"/>
      <c r="K94" s="60"/>
      <c r="L94" s="60"/>
      <c r="M94" s="60"/>
      <c r="N94" s="60">
        <v>0.26414661726619437</v>
      </c>
      <c r="O94" s="60">
        <v>0.24952103347809551</v>
      </c>
      <c r="P94" s="60">
        <v>0.28274969971011532</v>
      </c>
      <c r="Q94" s="60">
        <v>0.28232389177668904</v>
      </c>
      <c r="R94" s="60">
        <v>0.25929464879415609</v>
      </c>
      <c r="S94" s="22">
        <v>0.27208445037087681</v>
      </c>
      <c r="T94" s="22">
        <v>0.26076200221295487</v>
      </c>
      <c r="U94" s="22">
        <v>0.27696006440589982</v>
      </c>
      <c r="V94" s="22">
        <v>0.31670830025939978</v>
      </c>
      <c r="W94" s="22">
        <v>0.26705363762750078</v>
      </c>
      <c r="X94" s="22">
        <v>0.24240123300664429</v>
      </c>
      <c r="Y94" s="22">
        <v>0.23032395412179141</v>
      </c>
      <c r="Z94" s="22">
        <v>0.19607349923471284</v>
      </c>
      <c r="AA94" s="22">
        <v>0.16246726926758903</v>
      </c>
      <c r="AB94" s="22">
        <v>0.16746167148526503</v>
      </c>
      <c r="AC94" s="22">
        <v>0.14933387220266936</v>
      </c>
      <c r="AD94" s="22">
        <v>0.14027508577625136</v>
      </c>
      <c r="AE94" s="22">
        <v>9.3805984464521597E-2</v>
      </c>
      <c r="AF94" s="22">
        <v>0.10942108171609677</v>
      </c>
      <c r="AG94" s="22">
        <v>9.7760095321392626E-2</v>
      </c>
      <c r="AH94" s="22">
        <v>0.12725091056908711</v>
      </c>
      <c r="AI94" s="22">
        <v>0.12519822136556491</v>
      </c>
      <c r="AJ94" s="22">
        <v>0.12414730940216079</v>
      </c>
      <c r="AK94" s="22">
        <v>0.1273430369868338</v>
      </c>
      <c r="AL94" s="22">
        <v>9.8599667821440029E-2</v>
      </c>
      <c r="AM94" s="22">
        <v>0.11617813501366814</v>
      </c>
      <c r="AN94" s="22">
        <v>0.10766099137603002</v>
      </c>
      <c r="AO94" s="22">
        <v>8.9005979154669346E-2</v>
      </c>
      <c r="AP94" s="22">
        <v>9.3240340296258717E-2</v>
      </c>
      <c r="AQ94" s="22">
        <v>0.10441836824495865</v>
      </c>
      <c r="AR94" s="22">
        <v>0.10168586061988583</v>
      </c>
      <c r="AS94" s="22">
        <v>0.12041101399128129</v>
      </c>
      <c r="AT94" s="22">
        <v>0.10303371707809172</v>
      </c>
      <c r="AU94" s="22">
        <v>8.4264928827467722E-2</v>
      </c>
      <c r="AV94" s="22">
        <v>3.2720464970986018E-2</v>
      </c>
      <c r="AW94" s="22">
        <v>5.6693700654671497E-2</v>
      </c>
      <c r="AX94" s="22">
        <v>5.9589322963357283E-2</v>
      </c>
      <c r="AY94" s="22">
        <v>7.6959251512637161E-2</v>
      </c>
      <c r="AZ94" s="194">
        <v>9.6600000000000005E-2</v>
      </c>
      <c r="BA94" s="194">
        <v>0.1009</v>
      </c>
      <c r="BB94" s="22">
        <v>9.3899999999999997E-2</v>
      </c>
      <c r="BC94" s="22">
        <v>9.7299999999999998E-2</v>
      </c>
      <c r="BD94" s="22">
        <v>0.1188</v>
      </c>
      <c r="BE94" s="22">
        <v>0.13400000000000001</v>
      </c>
      <c r="BF94" s="22">
        <v>0.13739999999999999</v>
      </c>
      <c r="BG94" s="22">
        <v>0.1381</v>
      </c>
      <c r="BH94" s="22">
        <v>0.1326</v>
      </c>
      <c r="BI94" s="22">
        <v>0.13700000000000001</v>
      </c>
      <c r="BJ94" s="22">
        <v>0.1396</v>
      </c>
      <c r="BK94" s="22">
        <v>0.13789999999999999</v>
      </c>
      <c r="BL94" s="22">
        <v>0.1215</v>
      </c>
      <c r="BM94" s="22">
        <v>0.1246</v>
      </c>
      <c r="BN94" s="22">
        <v>0.1152</v>
      </c>
      <c r="BO94" s="22">
        <v>0.1148</v>
      </c>
      <c r="BP94" s="22">
        <v>0.10539999999999999</v>
      </c>
      <c r="BQ94" s="22">
        <v>0.1081</v>
      </c>
      <c r="BR94" s="22">
        <v>0.10199999999999999</v>
      </c>
      <c r="BS94" s="22">
        <v>9.64E-2</v>
      </c>
      <c r="BT94" s="22">
        <v>9.1800000000000007E-2</v>
      </c>
      <c r="BU94" s="22">
        <v>8.09E-2</v>
      </c>
      <c r="BV94" s="22">
        <v>0.08</v>
      </c>
      <c r="BW94" s="22">
        <v>6.5799999999999997E-2</v>
      </c>
      <c r="BX94" s="22">
        <v>6.5299999999999997E-2</v>
      </c>
      <c r="BY94" s="22">
        <v>6.6100000000000006E-2</v>
      </c>
      <c r="BZ94" s="22">
        <v>4.5600000000000002E-2</v>
      </c>
      <c r="CA94" s="22">
        <v>4.0899999999999999E-2</v>
      </c>
      <c r="CB94" s="22">
        <v>6.08E-2</v>
      </c>
      <c r="CC94" s="22">
        <v>5.8000000000000003E-2</v>
      </c>
      <c r="CD94" s="22">
        <v>6.8000000000000005E-2</v>
      </c>
      <c r="CE94" s="22">
        <v>5.79E-2</v>
      </c>
      <c r="CF94" s="22">
        <v>6.13E-2</v>
      </c>
      <c r="CG94" s="22">
        <v>5.9299999999999999E-2</v>
      </c>
      <c r="CH94" s="22">
        <v>5.6599999999999998E-2</v>
      </c>
      <c r="CI94" s="22">
        <v>6.1499999999999999E-2</v>
      </c>
      <c r="CJ94" s="22">
        <v>6.9599999999999995E-2</v>
      </c>
      <c r="CK94" s="22">
        <v>6.08E-2</v>
      </c>
      <c r="CL94" s="22">
        <v>5.6899999999999999E-2</v>
      </c>
      <c r="CM94" s="22">
        <v>5.0099999999999999E-2</v>
      </c>
      <c r="CN94" s="22">
        <v>6.0499999999999998E-2</v>
      </c>
      <c r="CO94" s="22">
        <v>6.54E-2</v>
      </c>
      <c r="CP94" s="22">
        <v>5.91E-2</v>
      </c>
      <c r="CQ94" s="22">
        <v>6.4299999999999996E-2</v>
      </c>
      <c r="CR94" s="22">
        <v>6.6299999999999998E-2</v>
      </c>
      <c r="CS94" s="22">
        <v>6.6400000000000001E-2</v>
      </c>
      <c r="CT94" s="22">
        <v>6.6699999999999995E-2</v>
      </c>
      <c r="CU94" s="22">
        <v>7.0800000000000002E-2</v>
      </c>
      <c r="CV94" s="196">
        <v>7.0499999999999993E-2</v>
      </c>
      <c r="CW94" s="196">
        <v>7.1599999999999997E-2</v>
      </c>
      <c r="CX94" s="196">
        <v>7.8600000000000003E-2</v>
      </c>
      <c r="CY94" s="196">
        <v>7.1999999999999995E-2</v>
      </c>
      <c r="CZ94" s="196">
        <v>6.7299999999999999E-2</v>
      </c>
      <c r="DA94" s="196">
        <v>6.6000000000000003E-2</v>
      </c>
      <c r="DB94" s="196">
        <v>6.6299999999999998E-2</v>
      </c>
      <c r="DC94" s="196">
        <v>6.5600000000000006E-2</v>
      </c>
      <c r="DD94" s="196">
        <v>6.5500000000000003E-2</v>
      </c>
      <c r="DE94" s="196">
        <v>6.6500000000000004E-2</v>
      </c>
      <c r="DF94" s="196">
        <v>7.1499999999999994E-2</v>
      </c>
      <c r="DG94" s="196">
        <v>7.7499999999999999E-2</v>
      </c>
      <c r="DH94" s="196">
        <v>7.8700000000000006E-2</v>
      </c>
      <c r="DI94" s="196">
        <v>7.9799999999999996E-2</v>
      </c>
      <c r="DJ94" s="196">
        <v>8.5800000000000001E-2</v>
      </c>
      <c r="DK94" s="196">
        <v>8.9399999999999993E-2</v>
      </c>
      <c r="DL94" s="196">
        <v>8.5900000000000004E-2</v>
      </c>
      <c r="DM94" s="196">
        <v>8.8099999999999998E-2</v>
      </c>
      <c r="DN94" s="196">
        <v>9.6199999999999994E-2</v>
      </c>
      <c r="DO94" s="196">
        <v>0.1013</v>
      </c>
      <c r="DP94" s="196">
        <v>8.5300000000000001E-2</v>
      </c>
      <c r="DQ94" s="196">
        <v>9.9400000000000002E-2</v>
      </c>
      <c r="DR94" s="196">
        <v>0.1075</v>
      </c>
      <c r="DS94" s="196">
        <v>0.1051</v>
      </c>
      <c r="EI94" s="25"/>
      <c r="EJ94" s="25"/>
      <c r="EK94" s="25"/>
      <c r="EL94" s="25"/>
      <c r="EM94" s="25"/>
      <c r="EN94" s="25"/>
      <c r="EO94" s="25"/>
      <c r="EP94" s="25"/>
      <c r="EQ94" s="25"/>
      <c r="ER94" s="25"/>
      <c r="ES94" s="25"/>
      <c r="ET94" s="25"/>
      <c r="EU94" s="25"/>
    </row>
    <row r="95" spans="1:151" ht="19" x14ac:dyDescent="0.2">
      <c r="A95" s="1" t="s">
        <v>572</v>
      </c>
      <c r="C95" s="22">
        <v>4.3449486975054796E-2</v>
      </c>
      <c r="D95" s="22">
        <v>9.570559819907154E-2</v>
      </c>
      <c r="E95" s="22">
        <v>0.11970234652242562</v>
      </c>
      <c r="F95" s="22">
        <v>0.13051000255340006</v>
      </c>
      <c r="G95" s="22">
        <v>0.13234428168691159</v>
      </c>
      <c r="H95" s="22">
        <v>8.224032183261154E-2</v>
      </c>
      <c r="I95" s="22">
        <v>8.6143376011589501E-2</v>
      </c>
      <c r="J95" s="22">
        <v>0.14157820959765699</v>
      </c>
      <c r="K95" s="22">
        <v>0.1799834289555553</v>
      </c>
      <c r="L95" s="22">
        <v>0.21211457991360128</v>
      </c>
      <c r="M95" s="22">
        <v>0.23341201973934478</v>
      </c>
      <c r="N95" s="22">
        <v>0.26414661726619437</v>
      </c>
      <c r="O95" s="22">
        <v>0.27260931417762291</v>
      </c>
      <c r="P95" s="22">
        <v>0.33725723159337373</v>
      </c>
      <c r="Q95" s="22">
        <v>0.36527167654155002</v>
      </c>
      <c r="R95" s="22">
        <v>0.35931548037790328</v>
      </c>
      <c r="S95" s="22">
        <v>0.40710574723425097</v>
      </c>
      <c r="T95" s="22">
        <v>0.41607912413171366</v>
      </c>
      <c r="U95" s="22">
        <v>0.47179535281212703</v>
      </c>
      <c r="V95" s="22">
        <v>0.5837801783211134</v>
      </c>
      <c r="W95" s="22">
        <v>0.51244652190452378</v>
      </c>
      <c r="X95" s="22">
        <v>0.48768896462238343</v>
      </c>
      <c r="Y95" s="22">
        <v>0.48728250504166226</v>
      </c>
      <c r="Z95" s="22">
        <v>0.43059181557157089</v>
      </c>
      <c r="AA95" s="22">
        <v>0.3675905805597679</v>
      </c>
      <c r="AB95" s="22">
        <v>0.39869516052547938</v>
      </c>
      <c r="AC95" s="22">
        <v>0.36813252666739626</v>
      </c>
      <c r="AD95" s="22">
        <v>0.35756978858890776</v>
      </c>
      <c r="AE95" s="22">
        <v>0.2422342770491035</v>
      </c>
      <c r="AF95" s="22">
        <v>0.29659042944018021</v>
      </c>
      <c r="AG95" s="22">
        <v>0.27281254396798338</v>
      </c>
      <c r="AH95" s="22">
        <v>0.37707984846353071</v>
      </c>
      <c r="AI95" s="22">
        <v>0.38284844789761374</v>
      </c>
      <c r="AJ95" s="22">
        <v>0.39218659621367258</v>
      </c>
      <c r="AK95" s="22">
        <v>0.41823127550143036</v>
      </c>
      <c r="AL95" s="22">
        <v>0.32592326251556791</v>
      </c>
      <c r="AM95" s="22">
        <v>0.40236892981276795</v>
      </c>
      <c r="AN95" s="22">
        <v>0.38242635525609558</v>
      </c>
      <c r="AO95" s="22">
        <v>0.31923752351472912</v>
      </c>
      <c r="AP95" s="22">
        <v>0.34613159910578872</v>
      </c>
      <c r="AQ95" s="22">
        <v>0.40436996159478067</v>
      </c>
      <c r="AR95" s="22">
        <v>0.4032808583592582</v>
      </c>
      <c r="AS95" s="22">
        <v>0.5034262458246701</v>
      </c>
      <c r="AT95" s="22">
        <v>0.43335365631236944</v>
      </c>
      <c r="AU95" s="22">
        <v>0.35420868051755838</v>
      </c>
      <c r="AV95" s="22">
        <v>0.1314427751809526</v>
      </c>
      <c r="AW95" s="22">
        <v>0.24116080687437802</v>
      </c>
      <c r="AX95" s="22">
        <v>0.26032172839120182</v>
      </c>
      <c r="AY95" s="22">
        <v>0.35372926665311821</v>
      </c>
      <c r="AZ95" s="194">
        <v>0.46870000000000001</v>
      </c>
      <c r="BA95" s="194">
        <v>0.50509999999999999</v>
      </c>
      <c r="BB95" s="22">
        <v>0.47570000000000001</v>
      </c>
      <c r="BC95" s="22">
        <v>0.5071</v>
      </c>
      <c r="BD95" s="22">
        <v>0.65720000000000001</v>
      </c>
      <c r="BE95" s="22">
        <v>0.7802</v>
      </c>
      <c r="BF95" s="22">
        <v>0.82450000000000001</v>
      </c>
      <c r="BG95" s="22">
        <v>0.84799999999999998</v>
      </c>
      <c r="BH95" s="22">
        <v>0.82530000000000003</v>
      </c>
      <c r="BI95" s="22">
        <v>0.87970000000000004</v>
      </c>
      <c r="BJ95" s="22">
        <v>0.92210000000000003</v>
      </c>
      <c r="BK95" s="22">
        <v>0.9284</v>
      </c>
      <c r="BL95" s="22">
        <v>0.80879999999999996</v>
      </c>
      <c r="BM95" s="22">
        <v>0.85260000000000002</v>
      </c>
      <c r="BN95" s="22">
        <v>0.78890000000000005</v>
      </c>
      <c r="BO95" s="22">
        <v>0.8024</v>
      </c>
      <c r="BP95" s="22">
        <v>0.73550000000000004</v>
      </c>
      <c r="BQ95" s="22">
        <v>0.77429999999999999</v>
      </c>
      <c r="BR95" s="22">
        <v>0.73480000000000001</v>
      </c>
      <c r="BS95" s="22">
        <v>0.69679999999999997</v>
      </c>
      <c r="BT95" s="22">
        <v>0.66890000000000005</v>
      </c>
      <c r="BU95" s="22">
        <v>0.58450000000000002</v>
      </c>
      <c r="BV95" s="22">
        <v>0.58720000000000006</v>
      </c>
      <c r="BW95" s="22">
        <v>0.4733</v>
      </c>
      <c r="BX95" s="22">
        <v>0.47710000000000002</v>
      </c>
      <c r="BY95" s="22">
        <v>0.49199999999999999</v>
      </c>
      <c r="BZ95" s="22">
        <v>0.32669999999999999</v>
      </c>
      <c r="CA95" s="22">
        <v>0.29370000000000002</v>
      </c>
      <c r="CB95" s="22">
        <v>0.46760000000000002</v>
      </c>
      <c r="CC95" s="22">
        <v>0.44969999999999999</v>
      </c>
      <c r="CD95" s="22">
        <v>0.55120000000000002</v>
      </c>
      <c r="CE95" s="22">
        <v>0.46210000000000001</v>
      </c>
      <c r="CF95" s="22">
        <v>0.50119999999999998</v>
      </c>
      <c r="CG95" s="22">
        <v>0.48970000000000002</v>
      </c>
      <c r="CH95" s="22">
        <v>0.47060000000000002</v>
      </c>
      <c r="CI95" s="22">
        <v>0.52569999999999995</v>
      </c>
      <c r="CJ95" s="22">
        <v>0.61939999999999995</v>
      </c>
      <c r="CK95" s="22">
        <v>0.53369999999999995</v>
      </c>
      <c r="CL95" s="22">
        <v>0.50039999999999996</v>
      </c>
      <c r="CM95" s="22">
        <v>0.43740000000000001</v>
      </c>
      <c r="CN95" s="22">
        <v>0.55420000000000003</v>
      </c>
      <c r="CO95" s="22">
        <v>0.61699999999999999</v>
      </c>
      <c r="CP95" s="22">
        <v>0.55359999999999998</v>
      </c>
      <c r="CQ95" s="22">
        <v>0.62080000000000002</v>
      </c>
      <c r="CR95" s="22">
        <v>0.65290000000000004</v>
      </c>
      <c r="CS95" s="22">
        <v>0.66379999999999995</v>
      </c>
      <c r="CT95" s="22">
        <v>0.67589999999999995</v>
      </c>
      <c r="CU95" s="22">
        <v>0.73819999999999997</v>
      </c>
      <c r="CV95" s="196">
        <v>0.74439999999999995</v>
      </c>
      <c r="CW95" s="196">
        <v>0.76910000000000001</v>
      </c>
      <c r="CX95" s="196">
        <v>0.87839999999999996</v>
      </c>
      <c r="CY95" s="196">
        <v>0.79620000000000002</v>
      </c>
      <c r="CZ95" s="196">
        <v>0.73909999999999998</v>
      </c>
      <c r="DA95" s="196">
        <v>0.73099999999999998</v>
      </c>
      <c r="DB95" s="196">
        <v>0.74450000000000005</v>
      </c>
      <c r="DC95" s="196">
        <v>0.74329999999999996</v>
      </c>
      <c r="DD95" s="196">
        <v>0.75119999999999998</v>
      </c>
      <c r="DE95" s="196">
        <v>0.77580000000000005</v>
      </c>
      <c r="DF95" s="196">
        <v>0.86150000000000004</v>
      </c>
      <c r="DG95" s="196">
        <v>0.96919999999999995</v>
      </c>
      <c r="DH95" s="196">
        <v>1.0029999999999999</v>
      </c>
      <c r="DI95" s="196">
        <v>1.0348999999999999</v>
      </c>
      <c r="DJ95" s="196">
        <v>1.1569</v>
      </c>
      <c r="DK95" s="196">
        <v>1.2403</v>
      </c>
      <c r="DL95" s="196">
        <v>1.1876</v>
      </c>
      <c r="DM95" s="196">
        <v>1.2462</v>
      </c>
      <c r="DN95" s="196">
        <v>1.4319999999999999</v>
      </c>
      <c r="DO95" s="196">
        <v>1.5609999999999999</v>
      </c>
      <c r="DP95" s="196">
        <v>1.2373000000000001</v>
      </c>
      <c r="DQ95" s="196">
        <v>1.5586</v>
      </c>
      <c r="DR95" s="196">
        <v>1.7773000000000001</v>
      </c>
      <c r="DS95" s="196">
        <v>1.7386999999999999</v>
      </c>
      <c r="EI95" s="25"/>
      <c r="EJ95" s="25"/>
      <c r="EK95" s="25"/>
      <c r="EL95" s="25"/>
      <c r="EM95" s="25"/>
      <c r="EN95" s="25"/>
      <c r="EO95" s="25"/>
      <c r="EP95" s="25"/>
      <c r="EQ95" s="25"/>
      <c r="ER95" s="25"/>
      <c r="ES95" s="25"/>
      <c r="ET95" s="25"/>
      <c r="EU95" s="25"/>
    </row>
    <row r="96" spans="1:151" x14ac:dyDescent="0.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194"/>
      <c r="AZ96" s="194"/>
      <c r="BA96" s="22"/>
      <c r="BB96" s="22"/>
      <c r="BC96" s="22"/>
      <c r="BD96" s="22"/>
      <c r="BE96" s="22"/>
      <c r="BF96" s="22"/>
      <c r="BG96" s="22"/>
      <c r="BH96" s="22"/>
      <c r="BI96" s="22"/>
      <c r="BJ96" s="22"/>
      <c r="BK96" s="22"/>
      <c r="BL96" s="22"/>
      <c r="BM96" s="22"/>
      <c r="BN96" s="22"/>
      <c r="BO96" s="22"/>
      <c r="EI96" s="25"/>
      <c r="EJ96" s="25"/>
      <c r="EK96" s="25"/>
      <c r="EL96" s="25"/>
      <c r="EM96" s="25"/>
      <c r="EN96" s="25"/>
      <c r="EO96" s="25"/>
      <c r="EP96" s="25"/>
      <c r="EQ96" s="25"/>
      <c r="ER96" s="25"/>
      <c r="ES96" s="25"/>
      <c r="ET96" s="25"/>
      <c r="EU96" s="25"/>
    </row>
    <row r="97" spans="1:151" x14ac:dyDescent="0.2">
      <c r="A97" s="131" t="s">
        <v>620</v>
      </c>
      <c r="B97" s="5"/>
      <c r="C97" s="5"/>
      <c r="D97" s="5"/>
      <c r="E97" s="5"/>
      <c r="F97" s="5"/>
      <c r="G97" s="5"/>
      <c r="H97" s="5"/>
      <c r="I97" s="5"/>
      <c r="J97" s="5"/>
      <c r="K97" s="5"/>
      <c r="L97" s="5"/>
      <c r="M97" s="53"/>
      <c r="N97" s="53"/>
      <c r="O97" s="53"/>
      <c r="P97" s="53"/>
      <c r="Q97" s="53"/>
      <c r="R97" s="53"/>
      <c r="EI97" s="8"/>
      <c r="EJ97" s="8"/>
      <c r="EK97" s="8"/>
      <c r="EL97" s="8"/>
      <c r="EM97" s="8"/>
      <c r="EN97" s="8"/>
      <c r="EO97" s="8"/>
      <c r="EP97" s="8"/>
      <c r="EQ97" s="8"/>
      <c r="ER97" s="8"/>
      <c r="ES97" s="8"/>
      <c r="ET97" s="8"/>
      <c r="EU97" s="8"/>
    </row>
    <row r="98" spans="1:151" ht="49" customHeight="1" x14ac:dyDescent="0.2">
      <c r="A98" s="209" t="s">
        <v>615</v>
      </c>
      <c r="B98" s="210"/>
      <c r="C98" s="210"/>
      <c r="D98" s="210"/>
      <c r="E98" s="210"/>
      <c r="F98" s="210"/>
      <c r="G98" s="210"/>
      <c r="H98" s="210"/>
      <c r="I98" s="210"/>
      <c r="J98" s="210"/>
      <c r="K98" s="210"/>
      <c r="L98" s="210"/>
      <c r="M98" s="210"/>
      <c r="N98" s="210"/>
      <c r="O98" s="210"/>
      <c r="P98" s="210"/>
      <c r="Q98" s="210"/>
      <c r="R98" s="210"/>
      <c r="S98" s="210"/>
      <c r="T98" s="210"/>
      <c r="EI98" s="25"/>
      <c r="EJ98" s="25"/>
      <c r="EK98" s="25"/>
      <c r="EL98" s="25"/>
      <c r="EM98" s="25"/>
      <c r="EN98" s="25"/>
      <c r="EO98" s="25"/>
      <c r="EP98" s="25"/>
      <c r="EQ98" s="25"/>
      <c r="ER98" s="25"/>
      <c r="ES98" s="25"/>
      <c r="ET98" s="25"/>
      <c r="EU98" s="25"/>
    </row>
    <row r="99" spans="1:151" x14ac:dyDescent="0.2">
      <c r="A99" s="3" t="s">
        <v>29</v>
      </c>
      <c r="B99" s="31"/>
      <c r="C99" s="31"/>
      <c r="D99" s="31"/>
      <c r="E99" s="31"/>
      <c r="F99" s="31"/>
      <c r="G99" s="31"/>
      <c r="H99" s="31"/>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EI99" s="25"/>
      <c r="EJ99" s="25"/>
      <c r="EK99" s="25"/>
      <c r="EL99" s="25"/>
      <c r="EM99" s="25"/>
      <c r="EN99" s="25"/>
      <c r="EO99" s="25"/>
      <c r="EP99" s="25"/>
      <c r="EQ99" s="25"/>
      <c r="ER99" s="25"/>
      <c r="ES99" s="25"/>
      <c r="ET99" s="25"/>
      <c r="EU99" s="25"/>
    </row>
    <row r="100" spans="1:151" ht="16" customHeight="1" x14ac:dyDescent="0.2">
      <c r="A100" s="212" t="s">
        <v>554</v>
      </c>
      <c r="B100" s="212"/>
      <c r="C100" s="212"/>
      <c r="D100" s="212"/>
      <c r="E100" s="212"/>
      <c r="F100" s="212"/>
      <c r="G100" s="212"/>
      <c r="H100" s="212"/>
      <c r="I100" s="212"/>
      <c r="J100" s="212"/>
      <c r="K100" s="212"/>
      <c r="L100" s="212"/>
      <c r="M100" s="212"/>
      <c r="N100" s="212"/>
      <c r="O100" s="212"/>
      <c r="P100" s="212"/>
      <c r="Q100" s="212"/>
      <c r="R100" s="212"/>
      <c r="S100" s="212"/>
      <c r="T100" s="212"/>
      <c r="EI100" s="25"/>
      <c r="EJ100" s="25"/>
      <c r="EK100" s="25"/>
      <c r="EL100" s="25"/>
      <c r="EM100" s="25"/>
      <c r="EN100" s="25"/>
      <c r="EO100" s="25"/>
      <c r="EP100" s="25"/>
      <c r="EQ100" s="25"/>
      <c r="ER100" s="25"/>
      <c r="ES100" s="25"/>
      <c r="ET100" s="25"/>
      <c r="EU100" s="25"/>
    </row>
    <row r="101" spans="1:151" ht="16" customHeight="1" x14ac:dyDescent="0.2">
      <c r="A101" s="212" t="s">
        <v>555</v>
      </c>
      <c r="B101" s="212"/>
      <c r="C101" s="212"/>
      <c r="D101" s="212"/>
      <c r="E101" s="212"/>
      <c r="F101" s="212"/>
      <c r="G101" s="212"/>
      <c r="H101" s="212"/>
      <c r="I101" s="212"/>
      <c r="J101" s="212"/>
      <c r="K101" s="212"/>
      <c r="L101" s="212"/>
      <c r="M101" s="212"/>
      <c r="N101" s="212"/>
      <c r="O101" s="212"/>
      <c r="P101" s="212"/>
      <c r="Q101" s="212"/>
      <c r="R101" s="212"/>
      <c r="S101" s="212"/>
      <c r="T101" s="212"/>
      <c r="EI101" s="25"/>
      <c r="EJ101" s="25"/>
      <c r="EK101" s="25"/>
      <c r="EL101" s="25"/>
      <c r="EM101" s="25"/>
      <c r="EN101" s="25"/>
      <c r="EO101" s="25"/>
      <c r="EP101" s="25"/>
      <c r="EQ101" s="25"/>
      <c r="ER101" s="25"/>
      <c r="ES101" s="25"/>
      <c r="ET101" s="25"/>
      <c r="EU101" s="25"/>
    </row>
    <row r="102" spans="1:151" ht="16" customHeight="1" x14ac:dyDescent="0.2">
      <c r="A102" s="215" t="s">
        <v>573</v>
      </c>
      <c r="B102" s="215"/>
      <c r="C102" s="215"/>
      <c r="D102" s="215"/>
      <c r="E102" s="215"/>
      <c r="F102" s="215"/>
      <c r="G102" s="215"/>
      <c r="H102" s="215"/>
      <c r="I102" s="215"/>
      <c r="J102" s="215"/>
      <c r="K102" s="215"/>
      <c r="L102" s="215"/>
      <c r="M102" s="215"/>
      <c r="N102" s="215"/>
      <c r="O102" s="215"/>
      <c r="P102" s="215"/>
      <c r="Q102" s="215"/>
      <c r="R102" s="215"/>
      <c r="S102" s="215"/>
      <c r="T102" s="215"/>
      <c r="EI102" s="25"/>
      <c r="EJ102" s="25"/>
      <c r="EK102" s="25"/>
      <c r="EL102" s="25"/>
      <c r="EM102" s="25"/>
      <c r="EN102" s="25"/>
      <c r="EO102" s="25"/>
      <c r="EP102" s="25"/>
      <c r="EQ102" s="25"/>
      <c r="ER102" s="25"/>
      <c r="ES102" s="25"/>
      <c r="ET102" s="25"/>
      <c r="EU102" s="25"/>
    </row>
    <row r="103" spans="1:151" ht="16" customHeight="1" x14ac:dyDescent="0.2">
      <c r="A103" s="212" t="s">
        <v>575</v>
      </c>
      <c r="B103" s="212"/>
      <c r="C103" s="212"/>
      <c r="D103" s="212"/>
      <c r="E103" s="212"/>
      <c r="F103" s="212"/>
      <c r="G103" s="212"/>
      <c r="H103" s="212"/>
      <c r="I103" s="212"/>
      <c r="J103" s="212"/>
      <c r="K103" s="212"/>
      <c r="L103" s="212"/>
      <c r="M103" s="212"/>
      <c r="N103" s="212"/>
      <c r="O103" s="212"/>
      <c r="P103" s="212"/>
      <c r="Q103" s="212"/>
      <c r="R103" s="212"/>
      <c r="S103" s="212"/>
      <c r="T103" s="212"/>
      <c r="EI103" s="25"/>
      <c r="EJ103" s="25"/>
      <c r="EK103" s="25"/>
      <c r="EL103" s="25"/>
      <c r="EM103" s="25"/>
      <c r="EN103" s="25"/>
      <c r="EO103" s="25"/>
      <c r="EP103" s="25"/>
      <c r="EQ103" s="25"/>
      <c r="ER103" s="25"/>
      <c r="ES103" s="25"/>
      <c r="ET103" s="25"/>
      <c r="EU103" s="25"/>
    </row>
    <row r="104" spans="1:151" ht="16" customHeight="1" x14ac:dyDescent="0.2">
      <c r="A104" s="212" t="s">
        <v>576</v>
      </c>
      <c r="B104" s="212"/>
      <c r="C104" s="212"/>
      <c r="D104" s="212"/>
      <c r="E104" s="212"/>
      <c r="F104" s="212"/>
      <c r="G104" s="212"/>
      <c r="H104" s="212"/>
      <c r="I104" s="212"/>
      <c r="J104" s="212"/>
      <c r="K104" s="212"/>
      <c r="L104" s="212"/>
      <c r="M104" s="212"/>
      <c r="N104" s="212"/>
      <c r="O104" s="212"/>
      <c r="P104" s="212"/>
      <c r="Q104" s="212"/>
      <c r="R104" s="212"/>
      <c r="S104" s="212"/>
      <c r="T104" s="212"/>
      <c r="EI104" s="25"/>
      <c r="EJ104" s="25"/>
      <c r="EK104" s="25"/>
      <c r="EL104" s="25"/>
      <c r="EM104" s="25"/>
      <c r="EN104" s="25"/>
      <c r="EO104" s="25"/>
      <c r="EP104" s="25"/>
      <c r="EQ104" s="25"/>
      <c r="ER104" s="25"/>
      <c r="ES104" s="25"/>
      <c r="ET104" s="25"/>
      <c r="EU104" s="25"/>
    </row>
    <row r="105" spans="1:151" x14ac:dyDescent="0.2">
      <c r="A105" s="51" t="s">
        <v>387</v>
      </c>
      <c r="B105" s="51"/>
      <c r="C105" s="51"/>
      <c r="D105" s="51"/>
      <c r="E105" s="51"/>
      <c r="F105" s="51"/>
      <c r="G105" s="51"/>
      <c r="H105" s="51"/>
      <c r="I105" s="51"/>
      <c r="J105" s="51"/>
      <c r="K105" s="51"/>
      <c r="L105" s="51"/>
      <c r="M105" s="51"/>
      <c r="N105" s="51"/>
      <c r="O105" s="51"/>
      <c r="P105" s="51"/>
      <c r="Q105" s="51"/>
      <c r="R105" s="51"/>
      <c r="S105" s="51"/>
      <c r="T105" s="51"/>
      <c r="EI105" s="25"/>
      <c r="EJ105" s="25"/>
      <c r="EK105" s="25"/>
      <c r="EL105" s="25"/>
      <c r="EM105" s="25"/>
      <c r="EN105" s="25"/>
      <c r="EO105" s="25"/>
      <c r="EP105" s="25"/>
      <c r="EQ105" s="25"/>
      <c r="ER105" s="25"/>
      <c r="ES105" s="25"/>
      <c r="ET105" s="25"/>
      <c r="EU105" s="25"/>
    </row>
    <row r="106" spans="1:151" x14ac:dyDescent="0.2">
      <c r="A106" s="193"/>
      <c r="B106" s="193"/>
      <c r="C106" s="193"/>
      <c r="D106" s="193"/>
      <c r="E106" s="193"/>
      <c r="F106" s="193"/>
      <c r="G106" s="193"/>
      <c r="H106" s="193"/>
      <c r="I106" s="193"/>
      <c r="J106" s="193"/>
      <c r="K106" s="193"/>
      <c r="L106" s="193"/>
      <c r="M106" s="193"/>
      <c r="N106" s="193"/>
      <c r="O106" s="193"/>
      <c r="P106" s="193"/>
      <c r="Q106" s="193"/>
      <c r="R106" s="193"/>
      <c r="S106" s="193"/>
      <c r="T106" s="193"/>
      <c r="EI106" s="25"/>
      <c r="EJ106" s="25"/>
      <c r="EK106" s="25"/>
      <c r="EL106" s="25"/>
      <c r="EM106" s="25"/>
      <c r="EN106" s="25"/>
      <c r="EO106" s="25"/>
      <c r="EP106" s="25"/>
      <c r="EQ106" s="25"/>
      <c r="ER106" s="25"/>
      <c r="ES106" s="25"/>
      <c r="ET106" s="25"/>
      <c r="EU106" s="25"/>
    </row>
    <row r="107" spans="1:151" x14ac:dyDescent="0.2">
      <c r="A107" s="193"/>
      <c r="B107" s="193"/>
      <c r="C107" s="193"/>
      <c r="D107" s="193"/>
      <c r="E107" s="193"/>
      <c r="F107" s="193"/>
      <c r="G107" s="193"/>
      <c r="H107" s="193"/>
      <c r="I107" s="193"/>
      <c r="J107" s="193"/>
      <c r="K107" s="193"/>
      <c r="L107" s="193"/>
      <c r="M107" s="193"/>
      <c r="N107" s="193"/>
      <c r="O107" s="193"/>
      <c r="P107" s="193"/>
      <c r="Q107" s="193"/>
      <c r="R107" s="193"/>
      <c r="S107" s="193"/>
      <c r="T107" s="193"/>
      <c r="EI107" s="25"/>
      <c r="EJ107" s="25"/>
      <c r="EK107" s="25"/>
      <c r="EL107" s="25"/>
      <c r="EM107" s="25"/>
      <c r="EN107" s="25"/>
      <c r="EO107" s="25"/>
      <c r="EP107" s="25"/>
      <c r="EQ107" s="25"/>
      <c r="ER107" s="25"/>
      <c r="ES107" s="25"/>
      <c r="ET107" s="25"/>
      <c r="EU107" s="25"/>
    </row>
    <row r="108" spans="1:151" x14ac:dyDescent="0.2">
      <c r="A108" s="7" t="s">
        <v>144</v>
      </c>
      <c r="EI108" s="25"/>
      <c r="EJ108" s="25"/>
      <c r="EK108" s="25"/>
      <c r="EL108" s="25"/>
      <c r="EM108" s="25"/>
      <c r="EN108" s="25"/>
      <c r="EO108" s="25"/>
      <c r="EP108" s="25"/>
      <c r="EQ108" s="25"/>
      <c r="ER108" s="25"/>
      <c r="ES108" s="25"/>
      <c r="ET108" s="25"/>
      <c r="EU108" s="25"/>
    </row>
    <row r="109" spans="1:151" ht="19" x14ac:dyDescent="0.2">
      <c r="A109" s="1" t="s">
        <v>577</v>
      </c>
      <c r="EI109" s="25"/>
      <c r="EJ109" s="25"/>
      <c r="EK109" s="25"/>
      <c r="EL109" s="25"/>
      <c r="EM109" s="25"/>
      <c r="EN109" s="25"/>
      <c r="EO109" s="25"/>
      <c r="EP109" s="25"/>
      <c r="EQ109" s="25"/>
      <c r="ER109" s="25"/>
      <c r="ES109" s="25"/>
      <c r="ET109" s="25"/>
      <c r="EU109" s="25"/>
    </row>
    <row r="110" spans="1:151" ht="16" customHeight="1" x14ac:dyDescent="0.2">
      <c r="EI110" s="25"/>
      <c r="EJ110" s="25"/>
      <c r="EK110" s="25"/>
      <c r="EL110" s="25"/>
      <c r="EM110" s="25"/>
      <c r="EN110" s="25"/>
      <c r="EO110" s="25"/>
      <c r="EP110" s="25"/>
      <c r="EQ110" s="25"/>
      <c r="ER110" s="25"/>
      <c r="ES110" s="25"/>
      <c r="ET110" s="25"/>
      <c r="EU110" s="25"/>
    </row>
    <row r="111" spans="1:151" x14ac:dyDescent="0.2">
      <c r="B111" s="8">
        <v>43646</v>
      </c>
      <c r="C111" s="8">
        <v>43646</v>
      </c>
      <c r="D111" s="8">
        <v>43738</v>
      </c>
      <c r="E111" s="8">
        <v>43738</v>
      </c>
      <c r="F111" s="8">
        <v>43830</v>
      </c>
      <c r="G111" s="8">
        <v>43830</v>
      </c>
      <c r="H111" s="8">
        <v>43921</v>
      </c>
      <c r="I111" s="8">
        <v>43921</v>
      </c>
      <c r="J111" s="8">
        <v>44012</v>
      </c>
      <c r="K111" s="8">
        <v>44012</v>
      </c>
      <c r="L111" s="8">
        <v>44104</v>
      </c>
      <c r="M111" s="8">
        <v>44104</v>
      </c>
      <c r="N111" s="8">
        <v>44196</v>
      </c>
      <c r="O111" s="8">
        <v>44196</v>
      </c>
      <c r="P111" s="8">
        <v>44286</v>
      </c>
      <c r="Q111" s="8">
        <v>44286</v>
      </c>
      <c r="R111" s="8">
        <v>44377</v>
      </c>
      <c r="S111" s="8">
        <v>44377</v>
      </c>
      <c r="T111" s="8">
        <v>44469</v>
      </c>
      <c r="U111" s="8">
        <v>44469</v>
      </c>
      <c r="V111" s="8">
        <v>44561</v>
      </c>
      <c r="W111" s="8">
        <v>44561</v>
      </c>
      <c r="X111" s="8">
        <v>44651</v>
      </c>
      <c r="Y111" s="8">
        <v>44651</v>
      </c>
      <c r="Z111" s="8">
        <v>44742</v>
      </c>
      <c r="AA111" s="8">
        <v>44742</v>
      </c>
      <c r="AB111" s="8">
        <v>44834</v>
      </c>
      <c r="AC111" s="8">
        <v>44834</v>
      </c>
      <c r="AD111" s="8">
        <v>44926</v>
      </c>
      <c r="AE111" s="8">
        <v>44926</v>
      </c>
      <c r="AF111" s="8">
        <v>45016</v>
      </c>
      <c r="AG111" s="8">
        <v>45016</v>
      </c>
      <c r="AH111" s="8">
        <v>45107</v>
      </c>
      <c r="AI111" s="8">
        <v>45107</v>
      </c>
      <c r="AJ111" s="8">
        <v>45199</v>
      </c>
      <c r="AK111" s="8">
        <v>45199</v>
      </c>
      <c r="AL111" s="8">
        <v>45291</v>
      </c>
      <c r="AM111" s="8">
        <v>45291</v>
      </c>
      <c r="AN111" s="8">
        <v>45382</v>
      </c>
      <c r="AO111" s="8">
        <v>45382</v>
      </c>
      <c r="AP111" s="8">
        <v>45473</v>
      </c>
      <c r="AQ111" s="8">
        <v>45473</v>
      </c>
      <c r="AR111" s="8">
        <v>45565</v>
      </c>
      <c r="AS111" s="8">
        <v>45565</v>
      </c>
      <c r="AT111" s="8">
        <v>45657</v>
      </c>
      <c r="AU111" s="8">
        <v>45657</v>
      </c>
      <c r="AV111" s="8">
        <v>45747</v>
      </c>
      <c r="AW111" s="8">
        <v>45747</v>
      </c>
      <c r="AX111" s="8">
        <v>45838</v>
      </c>
      <c r="AY111" s="8">
        <v>45838</v>
      </c>
      <c r="AZ111" s="8">
        <v>45930</v>
      </c>
      <c r="BA111" s="8">
        <v>45930</v>
      </c>
      <c r="BB111" s="8">
        <v>46022</v>
      </c>
      <c r="BC111" s="8">
        <v>46022</v>
      </c>
      <c r="BD111" s="8">
        <v>46112</v>
      </c>
      <c r="BE111" s="8">
        <v>46112</v>
      </c>
      <c r="BF111" s="8">
        <v>46203</v>
      </c>
      <c r="BG111" s="8">
        <v>46203</v>
      </c>
    </row>
    <row r="112" spans="1:151" ht="17" x14ac:dyDescent="0.2">
      <c r="B112" s="156" t="s">
        <v>366</v>
      </c>
      <c r="C112" s="156" t="s">
        <v>585</v>
      </c>
      <c r="D112" s="156" t="s">
        <v>366</v>
      </c>
      <c r="E112" s="156" t="s">
        <v>585</v>
      </c>
      <c r="F112" s="156" t="s">
        <v>366</v>
      </c>
      <c r="G112" s="156" t="s">
        <v>585</v>
      </c>
      <c r="H112" s="156" t="s">
        <v>366</v>
      </c>
      <c r="I112" s="156" t="s">
        <v>585</v>
      </c>
      <c r="J112" s="156" t="s">
        <v>366</v>
      </c>
      <c r="K112" s="156" t="s">
        <v>585</v>
      </c>
      <c r="L112" s="156" t="s">
        <v>366</v>
      </c>
      <c r="M112" s="156" t="s">
        <v>585</v>
      </c>
      <c r="N112" s="156" t="s">
        <v>366</v>
      </c>
      <c r="O112" s="156" t="s">
        <v>585</v>
      </c>
      <c r="P112" s="156" t="s">
        <v>366</v>
      </c>
      <c r="Q112" s="156" t="s">
        <v>585</v>
      </c>
      <c r="R112" s="156" t="s">
        <v>366</v>
      </c>
      <c r="S112" s="156" t="s">
        <v>585</v>
      </c>
      <c r="T112" s="156" t="s">
        <v>366</v>
      </c>
      <c r="U112" s="156" t="s">
        <v>585</v>
      </c>
      <c r="V112" s="156" t="s">
        <v>366</v>
      </c>
      <c r="W112" s="156" t="s">
        <v>585</v>
      </c>
      <c r="X112" s="156" t="s">
        <v>366</v>
      </c>
      <c r="Y112" s="156" t="s">
        <v>585</v>
      </c>
      <c r="Z112" s="156" t="s">
        <v>366</v>
      </c>
      <c r="AA112" s="156" t="s">
        <v>585</v>
      </c>
      <c r="AB112" s="156" t="s">
        <v>366</v>
      </c>
      <c r="AC112" s="156" t="s">
        <v>585</v>
      </c>
      <c r="AD112" s="156" t="s">
        <v>366</v>
      </c>
      <c r="AE112" s="156" t="s">
        <v>585</v>
      </c>
      <c r="AF112" s="156" t="s">
        <v>366</v>
      </c>
      <c r="AG112" s="156" t="s">
        <v>585</v>
      </c>
      <c r="AH112" s="156" t="s">
        <v>366</v>
      </c>
      <c r="AI112" s="156" t="s">
        <v>585</v>
      </c>
      <c r="AJ112" s="156" t="s">
        <v>366</v>
      </c>
      <c r="AK112" s="156" t="s">
        <v>585</v>
      </c>
      <c r="AL112" s="156" t="s">
        <v>366</v>
      </c>
      <c r="AM112" s="156" t="s">
        <v>585</v>
      </c>
      <c r="AN112" s="156" t="s">
        <v>366</v>
      </c>
      <c r="AO112" s="156" t="s">
        <v>585</v>
      </c>
      <c r="AP112" s="156" t="s">
        <v>366</v>
      </c>
      <c r="AQ112" s="156" t="s">
        <v>585</v>
      </c>
      <c r="AR112" s="156" t="s">
        <v>366</v>
      </c>
      <c r="AS112" s="156" t="s">
        <v>585</v>
      </c>
      <c r="AT112" s="156" t="s">
        <v>366</v>
      </c>
      <c r="AU112" s="156" t="s">
        <v>585</v>
      </c>
      <c r="AV112" s="156" t="s">
        <v>366</v>
      </c>
      <c r="AW112" s="156" t="s">
        <v>585</v>
      </c>
      <c r="AX112" s="156" t="s">
        <v>366</v>
      </c>
      <c r="AY112" s="156" t="s">
        <v>585</v>
      </c>
      <c r="AZ112" s="156" t="s">
        <v>366</v>
      </c>
      <c r="BA112" s="156" t="s">
        <v>585</v>
      </c>
      <c r="BB112" s="156" t="s">
        <v>366</v>
      </c>
      <c r="BC112" s="156" t="s">
        <v>585</v>
      </c>
      <c r="BD112" s="156" t="s">
        <v>366</v>
      </c>
      <c r="BE112" s="156" t="s">
        <v>585</v>
      </c>
      <c r="BF112" s="156" t="s">
        <v>366</v>
      </c>
      <c r="BG112" s="156" t="s">
        <v>585</v>
      </c>
    </row>
    <row r="113" spans="1:59" x14ac:dyDescent="0.2">
      <c r="B113" s="156"/>
      <c r="C113" s="156"/>
    </row>
    <row r="114" spans="1:59" x14ac:dyDescent="0.2">
      <c r="A114" t="s">
        <v>257</v>
      </c>
      <c r="B114" s="157">
        <v>1.3899999999999999E-2</v>
      </c>
      <c r="C114" s="157">
        <v>5.1000000000000004E-3</v>
      </c>
      <c r="D114" s="157">
        <v>2.1600000000000001E-2</v>
      </c>
      <c r="E114" s="157">
        <v>7.1999999999999998E-3</v>
      </c>
      <c r="F114" s="157">
        <v>6.7000000000000002E-3</v>
      </c>
      <c r="G114" s="157">
        <v>3.7000000000000002E-3</v>
      </c>
      <c r="H114" s="157">
        <v>-4.0399999999999998E-2</v>
      </c>
      <c r="I114" s="157">
        <v>-4.2299999999999997E-2</v>
      </c>
      <c r="J114" s="157">
        <v>-4.9599999999999998E-2</v>
      </c>
      <c r="K114" s="157">
        <v>-4.1300000000000003E-2</v>
      </c>
      <c r="L114" s="157">
        <v>-4.7399999999999998E-2</v>
      </c>
      <c r="M114" s="157">
        <v>-3.9399999999999998E-2</v>
      </c>
      <c r="N114" s="157">
        <v>-2.47E-2</v>
      </c>
      <c r="O114" s="157">
        <v>-3.2099999999999997E-2</v>
      </c>
      <c r="P114" s="157">
        <v>-7.0000000000000001E-3</v>
      </c>
      <c r="Q114" s="157">
        <v>-1.9300000000000001E-2</v>
      </c>
      <c r="R114" s="157">
        <v>-1.2800000000000001E-2</v>
      </c>
      <c r="S114" s="157">
        <v>-1.4E-2</v>
      </c>
      <c r="T114" s="157">
        <v>-3.8E-3</v>
      </c>
      <c r="U114" s="157">
        <v>-9.4000000000000004E-3</v>
      </c>
      <c r="V114" s="157">
        <v>1.4500000000000001E-2</v>
      </c>
      <c r="W114" s="157">
        <v>-5.8999999999999999E-3</v>
      </c>
      <c r="X114" s="157">
        <v>3.2199999999999999E-2</v>
      </c>
      <c r="Y114" s="157">
        <v>7.7999999999999996E-3</v>
      </c>
      <c r="Z114" s="157">
        <v>3.0800000000000001E-2</v>
      </c>
      <c r="AA114" s="157">
        <v>1.2E-2</v>
      </c>
      <c r="AB114" s="157">
        <v>3.4099999999999998E-2</v>
      </c>
      <c r="AC114" s="157">
        <v>1.49E-2</v>
      </c>
      <c r="AD114" s="157">
        <v>5.2299999999999999E-2</v>
      </c>
      <c r="AE114" s="157">
        <v>1.84E-2</v>
      </c>
      <c r="AF114" s="157">
        <v>9.6100000000000005E-2</v>
      </c>
      <c r="AG114" s="157">
        <v>2.0400000000000001E-2</v>
      </c>
      <c r="AH114" s="157">
        <v>0.1009</v>
      </c>
      <c r="AI114" s="157">
        <v>2.18E-2</v>
      </c>
      <c r="AJ114" s="157">
        <v>0.1041</v>
      </c>
      <c r="AK114" s="157">
        <v>2.1499999999999998E-2</v>
      </c>
      <c r="AL114" s="157">
        <v>8.7999999999999995E-2</v>
      </c>
      <c r="AM114" s="157">
        <v>1.9199999999999998E-2</v>
      </c>
      <c r="AN114" s="157">
        <v>7.1300000000000002E-2</v>
      </c>
      <c r="AO114" s="157">
        <v>1.7500000000000002E-2</v>
      </c>
      <c r="AP114" s="157">
        <v>5.3199999999999997E-2</v>
      </c>
      <c r="AQ114" s="157">
        <v>9.2999999999999992E-3</v>
      </c>
      <c r="AR114" s="157">
        <v>4.6600000000000003E-2</v>
      </c>
      <c r="AS114" s="157">
        <v>8.5000000000000006E-3</v>
      </c>
      <c r="AT114" s="157">
        <v>3.32E-2</v>
      </c>
      <c r="AU114" s="157">
        <v>5.5999999999999999E-3</v>
      </c>
      <c r="AV114" s="157">
        <v>1.6899999999999998E-2</v>
      </c>
      <c r="AW114" s="157">
        <v>9.4000000000000004E-3</v>
      </c>
      <c r="AX114" s="157">
        <v>3.2099999999999997E-2</v>
      </c>
      <c r="AY114" s="157">
        <v>1.6E-2</v>
      </c>
      <c r="AZ114" s="157">
        <v>2.41E-2</v>
      </c>
      <c r="BA114" s="157">
        <v>1.5800000000000002E-2</v>
      </c>
      <c r="BB114" s="157">
        <v>1.9599999999999999E-2</v>
      </c>
      <c r="BC114" s="157">
        <v>1.7999999999999999E-2</v>
      </c>
      <c r="BD114" s="28">
        <v>1.9400000000000001E-2</v>
      </c>
      <c r="BE114" s="28">
        <v>1.9400000000000001E-2</v>
      </c>
      <c r="BF114" s="28">
        <v>-1.7000000000000001E-2</v>
      </c>
      <c r="BG114" s="28">
        <v>9.4000000000000004E-3</v>
      </c>
    </row>
    <row r="115" spans="1:59" x14ac:dyDescent="0.2">
      <c r="A115" t="s">
        <v>258</v>
      </c>
      <c r="B115" s="158">
        <v>0.61</v>
      </c>
      <c r="C115" s="158">
        <v>0.6</v>
      </c>
      <c r="D115" s="158">
        <v>0.61</v>
      </c>
      <c r="E115" s="158">
        <v>0.59</v>
      </c>
      <c r="F115" s="158">
        <v>0.63</v>
      </c>
      <c r="G115" s="158">
        <v>0.57999999999999996</v>
      </c>
      <c r="H115" s="158">
        <v>0.81</v>
      </c>
      <c r="I115" s="158">
        <v>0.77</v>
      </c>
      <c r="J115" s="158">
        <v>0.81</v>
      </c>
      <c r="K115" s="158">
        <v>0.77</v>
      </c>
      <c r="L115" s="158">
        <v>0.78</v>
      </c>
      <c r="M115" s="158">
        <v>0.73</v>
      </c>
      <c r="N115" s="158">
        <v>0.83</v>
      </c>
      <c r="O115" s="158">
        <v>0.77</v>
      </c>
      <c r="P115" s="158">
        <v>0.84</v>
      </c>
      <c r="Q115" s="158">
        <v>0.76</v>
      </c>
      <c r="R115" s="158">
        <v>0.85</v>
      </c>
      <c r="S115" s="158">
        <v>0.76</v>
      </c>
      <c r="T115" s="158">
        <v>0.86</v>
      </c>
      <c r="U115" s="158">
        <v>0.77</v>
      </c>
      <c r="V115" s="158">
        <v>0.89</v>
      </c>
      <c r="W115" s="158">
        <v>0.78</v>
      </c>
      <c r="X115" s="158">
        <v>0.87</v>
      </c>
      <c r="Y115" s="158">
        <v>0.76</v>
      </c>
      <c r="Z115" s="158">
        <v>0.84</v>
      </c>
      <c r="AA115" s="158">
        <v>0.76</v>
      </c>
      <c r="AB115" s="158">
        <v>0.83</v>
      </c>
      <c r="AC115" s="158">
        <v>0.75</v>
      </c>
      <c r="AD115" s="158">
        <v>0.81</v>
      </c>
      <c r="AE115" s="158">
        <v>0.74</v>
      </c>
      <c r="AF115" s="158">
        <v>0.69</v>
      </c>
      <c r="AG115" s="158">
        <v>0.74</v>
      </c>
      <c r="AH115" s="158">
        <v>0.7</v>
      </c>
      <c r="AI115" s="158">
        <v>0.74</v>
      </c>
      <c r="AJ115" s="158">
        <v>0.76</v>
      </c>
      <c r="AK115" s="158">
        <v>0.74</v>
      </c>
      <c r="AL115" s="158">
        <v>0.74</v>
      </c>
      <c r="AM115" s="158">
        <v>0.75</v>
      </c>
      <c r="AN115" s="158">
        <v>0.88</v>
      </c>
      <c r="AO115" s="158">
        <v>0.76</v>
      </c>
      <c r="AP115" s="158">
        <v>0.78</v>
      </c>
      <c r="AQ115" s="158">
        <v>0.77</v>
      </c>
      <c r="AR115" s="158">
        <v>0.74</v>
      </c>
      <c r="AS115" s="158">
        <v>0.76</v>
      </c>
      <c r="AT115" s="158">
        <v>0.73</v>
      </c>
      <c r="AU115" s="158">
        <v>0.76</v>
      </c>
      <c r="AV115" s="158">
        <v>0.76</v>
      </c>
      <c r="AW115" s="158">
        <v>0.76</v>
      </c>
      <c r="AX115" s="158">
        <v>0.77</v>
      </c>
      <c r="AY115" s="158">
        <v>0.76</v>
      </c>
      <c r="AZ115" s="158">
        <v>0.78</v>
      </c>
      <c r="BA115" s="158">
        <v>0.76</v>
      </c>
      <c r="BB115" s="158">
        <v>0.78</v>
      </c>
      <c r="BC115" s="158">
        <v>0.75</v>
      </c>
      <c r="BD115" s="11">
        <v>0.85</v>
      </c>
      <c r="BE115" s="11">
        <v>0.78</v>
      </c>
      <c r="BF115" s="11">
        <v>0.74</v>
      </c>
      <c r="BG115" s="11">
        <v>0.75</v>
      </c>
    </row>
    <row r="116" spans="1:59" x14ac:dyDescent="0.2">
      <c r="A116" t="s">
        <v>259</v>
      </c>
      <c r="B116" s="158">
        <v>0.85809999999999997</v>
      </c>
      <c r="C116" s="158">
        <v>0.64300000000000002</v>
      </c>
      <c r="D116" s="158">
        <v>0.4924</v>
      </c>
      <c r="E116" s="158">
        <v>0.64880000000000004</v>
      </c>
      <c r="F116" s="158">
        <v>0.73470000000000002</v>
      </c>
      <c r="G116" s="158">
        <v>0.65290000000000004</v>
      </c>
      <c r="H116" s="158">
        <v>0.79530000000000001</v>
      </c>
      <c r="I116" s="158">
        <v>0.74870000000000003</v>
      </c>
      <c r="J116" s="158">
        <v>0.80720000000000003</v>
      </c>
      <c r="K116" s="158">
        <v>0.76370000000000005</v>
      </c>
      <c r="L116" s="158">
        <v>0.91139999999999999</v>
      </c>
      <c r="M116" s="158">
        <v>0.70479999999999998</v>
      </c>
      <c r="N116" s="158">
        <v>0.78059999999999996</v>
      </c>
      <c r="O116" s="158">
        <v>0.72099999999999997</v>
      </c>
      <c r="P116" s="158">
        <v>0.75019999999999998</v>
      </c>
      <c r="Q116" s="158">
        <v>0.69220000000000004</v>
      </c>
      <c r="R116" s="158">
        <v>0.75349999999999995</v>
      </c>
      <c r="S116" s="158">
        <v>0.68759999999999999</v>
      </c>
      <c r="T116" s="158">
        <v>0.77790000000000004</v>
      </c>
      <c r="U116" s="158">
        <v>0.71160000000000001</v>
      </c>
      <c r="V116" s="158">
        <v>0.78139999999999998</v>
      </c>
      <c r="W116" s="158">
        <v>0.70799999999999996</v>
      </c>
      <c r="X116" s="158">
        <v>0.75670000000000004</v>
      </c>
      <c r="Y116" s="158">
        <v>0.69410000000000005</v>
      </c>
      <c r="Z116" s="158">
        <v>0.79549999999999998</v>
      </c>
      <c r="AA116" s="158">
        <v>0.70420000000000005</v>
      </c>
      <c r="AB116" s="158">
        <v>0.76190000000000002</v>
      </c>
      <c r="AC116" s="158">
        <v>0.71140000000000003</v>
      </c>
      <c r="AD116" s="158">
        <v>0.77539999999999998</v>
      </c>
      <c r="AE116" s="158">
        <v>0.72070000000000001</v>
      </c>
      <c r="AF116" s="158">
        <v>0.72040000000000004</v>
      </c>
      <c r="AG116" s="158">
        <v>0.73080000000000001</v>
      </c>
      <c r="AH116" s="158">
        <v>0.70940000000000003</v>
      </c>
      <c r="AI116" s="158">
        <v>0.73109999999999997</v>
      </c>
      <c r="AJ116" s="158">
        <v>0.81259999999999999</v>
      </c>
      <c r="AK116" s="158">
        <v>0.73899999999999999</v>
      </c>
      <c r="AL116" s="158">
        <v>0.79559999999999997</v>
      </c>
      <c r="AM116" s="158">
        <v>0.74550000000000005</v>
      </c>
      <c r="AN116" s="158">
        <v>0.83550000000000002</v>
      </c>
      <c r="AO116" s="158">
        <v>0.749</v>
      </c>
      <c r="AP116" s="158">
        <v>0.7752</v>
      </c>
      <c r="AQ116" s="158">
        <v>0.71160000000000001</v>
      </c>
      <c r="AR116" s="158">
        <v>0.77280000000000004</v>
      </c>
      <c r="AS116" s="158">
        <v>0.70879999999999999</v>
      </c>
      <c r="AT116" s="158">
        <v>0.79530000000000001</v>
      </c>
      <c r="AU116" s="158">
        <v>0.71150000000000002</v>
      </c>
      <c r="AV116" s="158">
        <v>0.83420000000000005</v>
      </c>
      <c r="AW116" s="158">
        <v>0.70950000000000002</v>
      </c>
      <c r="AX116" s="158">
        <v>0.81469999999999998</v>
      </c>
      <c r="AY116" s="158">
        <v>0.70789999999999997</v>
      </c>
      <c r="AZ116" s="158">
        <v>0.77880000000000005</v>
      </c>
      <c r="BA116" s="158">
        <v>0.70569999999999999</v>
      </c>
      <c r="BB116" s="158">
        <v>0.73119999999999996</v>
      </c>
      <c r="BC116" s="158">
        <v>0.69799999999999995</v>
      </c>
      <c r="BD116" s="11">
        <v>0.79590000000000005</v>
      </c>
      <c r="BE116" s="11">
        <v>0.72460000000000002</v>
      </c>
      <c r="BF116" s="11">
        <v>0.71860000000000002</v>
      </c>
      <c r="BG116" s="11">
        <v>0.70520000000000005</v>
      </c>
    </row>
    <row r="117" spans="1:59" ht="19" x14ac:dyDescent="0.2">
      <c r="A117" t="s">
        <v>578</v>
      </c>
      <c r="B117" s="158">
        <v>0.55910000000000004</v>
      </c>
      <c r="C117" s="158">
        <v>0.5595</v>
      </c>
      <c r="D117" s="158">
        <v>0.56069999999999998</v>
      </c>
      <c r="E117" s="158">
        <v>0.56510000000000005</v>
      </c>
      <c r="F117" s="158">
        <v>0.54779999999999995</v>
      </c>
      <c r="G117" s="158">
        <v>0.5383</v>
      </c>
      <c r="H117" s="158">
        <v>0.6613</v>
      </c>
      <c r="I117" s="158">
        <v>0.64549999999999996</v>
      </c>
      <c r="J117" s="158">
        <v>0.6986</v>
      </c>
      <c r="K117" s="158">
        <v>0.66749999999999998</v>
      </c>
      <c r="L117" s="158">
        <v>0.69669999999999999</v>
      </c>
      <c r="M117" s="158">
        <v>0.65769999999999995</v>
      </c>
      <c r="N117" s="158">
        <v>0.71779999999999999</v>
      </c>
      <c r="O117" s="158">
        <v>0.67959999999999998</v>
      </c>
      <c r="P117" s="158">
        <v>0.7157</v>
      </c>
      <c r="Q117" s="158">
        <v>0.68140000000000001</v>
      </c>
      <c r="R117" s="158">
        <v>0.70860000000000001</v>
      </c>
      <c r="S117" s="158">
        <v>0.67149999999999999</v>
      </c>
      <c r="T117" s="158">
        <v>0.72909999999999997</v>
      </c>
      <c r="U117" s="158">
        <v>0.67059999999999997</v>
      </c>
      <c r="V117" s="158">
        <v>0.75649999999999995</v>
      </c>
      <c r="W117" s="158">
        <v>0.66790000000000005</v>
      </c>
      <c r="X117" s="158">
        <v>0.68899999999999995</v>
      </c>
      <c r="Y117" s="158">
        <v>0.62960000000000005</v>
      </c>
      <c r="Z117" s="158">
        <v>0.66120000000000001</v>
      </c>
      <c r="AA117" s="158">
        <v>0.63060000000000005</v>
      </c>
      <c r="AB117" s="158">
        <v>0.65490000000000004</v>
      </c>
      <c r="AC117" s="158">
        <v>0.63090000000000002</v>
      </c>
      <c r="AD117" s="158">
        <v>0.58960000000000001</v>
      </c>
      <c r="AE117" s="158">
        <v>0.57640000000000002</v>
      </c>
      <c r="AF117" s="158">
        <v>0.55659999999999998</v>
      </c>
      <c r="AG117" s="158">
        <v>0.5857</v>
      </c>
      <c r="AH117" s="158">
        <v>0.52690000000000003</v>
      </c>
      <c r="AI117" s="158">
        <v>0.58799999999999997</v>
      </c>
      <c r="AJ117" s="158">
        <v>0.53249999999999997</v>
      </c>
      <c r="AK117" s="158">
        <v>0.58799999999999997</v>
      </c>
      <c r="AL117" s="158">
        <v>0.50900000000000001</v>
      </c>
      <c r="AM117" s="158">
        <v>0.59630000000000005</v>
      </c>
      <c r="AN117" s="158">
        <v>0.47289999999999999</v>
      </c>
      <c r="AO117" s="158">
        <v>0.58779999999999999</v>
      </c>
      <c r="AP117" s="158">
        <v>0.41930000000000001</v>
      </c>
      <c r="AQ117" s="158">
        <v>0.55979999999999996</v>
      </c>
      <c r="AR117" s="158">
        <v>0.41049999999999998</v>
      </c>
      <c r="AS117" s="158">
        <v>0.55859999999999999</v>
      </c>
      <c r="AT117" s="158">
        <v>0.37009999999999998</v>
      </c>
      <c r="AU117" s="158">
        <v>0.54590000000000005</v>
      </c>
      <c r="AV117" s="158">
        <v>0.35120000000000001</v>
      </c>
      <c r="AW117" s="158">
        <v>0.51939999999999997</v>
      </c>
      <c r="AX117" s="158">
        <v>0.30709999999999998</v>
      </c>
      <c r="AY117" s="158">
        <v>0.5171</v>
      </c>
      <c r="AZ117" s="158">
        <v>0.23130000000000001</v>
      </c>
      <c r="BA117" s="158">
        <v>0.51629999999999998</v>
      </c>
      <c r="BB117" s="158">
        <v>0.29520000000000002</v>
      </c>
      <c r="BC117" s="158">
        <v>0.51219999999999999</v>
      </c>
      <c r="BD117" s="11">
        <v>0.2349</v>
      </c>
      <c r="BE117" s="11">
        <v>0.48670000000000002</v>
      </c>
      <c r="BF117" s="11">
        <v>0.25340000000000001</v>
      </c>
      <c r="BG117" s="11">
        <v>0.48930000000000001</v>
      </c>
    </row>
    <row r="118" spans="1:59" x14ac:dyDescent="0.2">
      <c r="A118" t="s">
        <v>328</v>
      </c>
      <c r="B118" s="159">
        <v>0.623</v>
      </c>
      <c r="C118" s="159">
        <v>0.58360000000000001</v>
      </c>
      <c r="D118" s="159">
        <v>0.63849999999999996</v>
      </c>
      <c r="E118" s="159">
        <v>0.57489999999999997</v>
      </c>
      <c r="F118" s="159">
        <v>0.65210000000000001</v>
      </c>
      <c r="G118" s="159">
        <v>0.57220000000000004</v>
      </c>
      <c r="H118" s="159">
        <v>0.63170000000000004</v>
      </c>
      <c r="I118" s="159">
        <v>0.57220000000000004</v>
      </c>
      <c r="J118" s="159">
        <v>0.61929999999999996</v>
      </c>
      <c r="K118" s="159">
        <v>0.59799999999999998</v>
      </c>
      <c r="L118" s="159">
        <v>0.63929999999999998</v>
      </c>
      <c r="M118" s="159">
        <v>0.59670000000000001</v>
      </c>
      <c r="N118" s="159">
        <v>0.7369</v>
      </c>
      <c r="O118" s="159">
        <v>0.64859999999999995</v>
      </c>
      <c r="P118" s="159">
        <v>0.75829999999999997</v>
      </c>
      <c r="Q118" s="159">
        <v>0.64990000000000003</v>
      </c>
      <c r="R118" s="159">
        <v>0.78159999999999996</v>
      </c>
      <c r="S118" s="159">
        <v>0.66820000000000002</v>
      </c>
      <c r="T118" s="159">
        <v>0.81059999999999999</v>
      </c>
      <c r="U118" s="159">
        <v>0.68869999999999998</v>
      </c>
      <c r="V118" s="159">
        <v>0.90980000000000005</v>
      </c>
      <c r="W118" s="159">
        <v>0.72170000000000001</v>
      </c>
      <c r="X118" s="159">
        <v>0.87619999999999998</v>
      </c>
      <c r="Y118" s="159">
        <v>0.72170000000000001</v>
      </c>
      <c r="Z118" s="159">
        <v>0.85389999999999999</v>
      </c>
      <c r="AA118" s="159">
        <v>0.73499999999999999</v>
      </c>
      <c r="AB118" s="159">
        <v>0.87439999999999996</v>
      </c>
      <c r="AC118" s="159">
        <v>0.73740000000000006</v>
      </c>
      <c r="AD118" s="159">
        <v>0.88719999999999999</v>
      </c>
      <c r="AE118" s="159">
        <v>0.7329</v>
      </c>
      <c r="AF118" s="159">
        <v>0.89219999999999999</v>
      </c>
      <c r="AG118" s="159">
        <v>0.74370000000000003</v>
      </c>
      <c r="AH118" s="159">
        <v>0.9607</v>
      </c>
      <c r="AI118" s="159">
        <v>0.75360000000000005</v>
      </c>
      <c r="AJ118" s="159">
        <v>1.0052000000000001</v>
      </c>
      <c r="AK118" s="159">
        <v>0.75529999999999997</v>
      </c>
      <c r="AL118" s="159">
        <v>1.0137</v>
      </c>
      <c r="AM118" s="159">
        <v>0.76690000000000003</v>
      </c>
      <c r="AN118" s="159">
        <v>1.0123</v>
      </c>
      <c r="AO118" s="159">
        <v>0.76970000000000005</v>
      </c>
      <c r="AP118" s="159">
        <v>0.94630000000000003</v>
      </c>
      <c r="AQ118" s="159">
        <v>0.74770000000000003</v>
      </c>
      <c r="AR118" s="159">
        <v>0.89500000000000002</v>
      </c>
      <c r="AS118" s="159">
        <v>0.746</v>
      </c>
      <c r="AT118" s="159">
        <v>0.82189999999999996</v>
      </c>
      <c r="AU118" s="159">
        <v>0.746</v>
      </c>
      <c r="AV118" s="159">
        <v>0.88039999999999996</v>
      </c>
      <c r="AW118" s="159">
        <v>0.76370000000000005</v>
      </c>
      <c r="AX118" s="159">
        <v>0.93089999999999995</v>
      </c>
      <c r="AY118" s="159">
        <v>0.79339999999999999</v>
      </c>
      <c r="AZ118" s="159">
        <v>0.90239999999999998</v>
      </c>
      <c r="BA118" s="159">
        <v>0.79339999999999999</v>
      </c>
      <c r="BB118" s="159">
        <v>0.89610000000000001</v>
      </c>
      <c r="BC118" s="159">
        <v>0.78680000000000005</v>
      </c>
      <c r="BD118" s="36">
        <v>0.93149999999999999</v>
      </c>
      <c r="BE118" s="36">
        <v>0.80569999999999997</v>
      </c>
      <c r="BF118" s="36">
        <v>0.79169999999999996</v>
      </c>
      <c r="BG118" s="36">
        <v>0.77059999999999995</v>
      </c>
    </row>
    <row r="119" spans="1:59" x14ac:dyDescent="0.2">
      <c r="A119" t="s">
        <v>329</v>
      </c>
      <c r="B119" s="159">
        <v>0.50209999999999999</v>
      </c>
      <c r="C119" s="159">
        <v>0.50209999999999999</v>
      </c>
      <c r="D119" s="159">
        <v>0.48149999999999998</v>
      </c>
      <c r="E119" s="159">
        <v>0.48149999999999998</v>
      </c>
      <c r="F119" s="159">
        <v>0.5827</v>
      </c>
      <c r="G119" s="159">
        <v>0.49880000000000002</v>
      </c>
      <c r="H119" s="159">
        <v>0.80910000000000004</v>
      </c>
      <c r="I119" s="159">
        <v>0.74170000000000003</v>
      </c>
      <c r="J119" s="159">
        <v>0.80910000000000004</v>
      </c>
      <c r="K119" s="159">
        <v>0.74170000000000003</v>
      </c>
      <c r="L119" s="159">
        <v>0.81899999999999995</v>
      </c>
      <c r="M119" s="159">
        <v>0.73870000000000002</v>
      </c>
      <c r="N119" s="159">
        <v>0.81899999999999995</v>
      </c>
      <c r="O119" s="159">
        <v>0.73870000000000002</v>
      </c>
      <c r="P119" s="159">
        <v>0.7742</v>
      </c>
      <c r="Q119" s="159">
        <v>0.68230000000000002</v>
      </c>
      <c r="R119" s="159">
        <v>0.81699999999999995</v>
      </c>
      <c r="S119" s="159">
        <v>0.68230000000000002</v>
      </c>
      <c r="T119" s="159">
        <v>0.81810000000000005</v>
      </c>
      <c r="U119" s="159">
        <v>0.69299999999999995</v>
      </c>
      <c r="V119" s="159">
        <v>0.86109999999999998</v>
      </c>
      <c r="W119" s="159">
        <v>0.72450000000000003</v>
      </c>
      <c r="X119" s="159">
        <v>0.74390000000000001</v>
      </c>
      <c r="Y119" s="159">
        <v>0.65549999999999997</v>
      </c>
      <c r="Z119" s="159">
        <v>0.73519999999999996</v>
      </c>
      <c r="AA119" s="159">
        <v>0.66049999999999998</v>
      </c>
      <c r="AB119" s="159">
        <v>0.74760000000000004</v>
      </c>
      <c r="AC119" s="159">
        <v>0.65649999999999997</v>
      </c>
      <c r="AD119" s="159">
        <v>0.69299999999999995</v>
      </c>
      <c r="AE119" s="159">
        <v>0.63029999999999997</v>
      </c>
      <c r="AF119" s="159">
        <v>0.47870000000000001</v>
      </c>
      <c r="AG119" s="159">
        <v>0.63200000000000001</v>
      </c>
      <c r="AH119" s="159">
        <v>0.48470000000000002</v>
      </c>
      <c r="AI119" s="159">
        <v>0.63229999999999997</v>
      </c>
      <c r="AJ119" s="159">
        <v>0.51070000000000004</v>
      </c>
      <c r="AK119" s="159">
        <v>0.63619999999999999</v>
      </c>
      <c r="AL119" s="159">
        <v>0.56769999999999998</v>
      </c>
      <c r="AM119" s="159">
        <v>0.65939999999999999</v>
      </c>
      <c r="AN119" s="159">
        <v>0.64970000000000006</v>
      </c>
      <c r="AO119" s="159">
        <v>0.66920000000000002</v>
      </c>
      <c r="AP119" s="159">
        <v>0.65920000000000001</v>
      </c>
      <c r="AQ119" s="159">
        <v>0.67720000000000002</v>
      </c>
      <c r="AR119" s="159">
        <v>0.63039999999999996</v>
      </c>
      <c r="AS119" s="159">
        <v>0.67720000000000002</v>
      </c>
      <c r="AT119" s="159">
        <v>0.61629999999999996</v>
      </c>
      <c r="AU119" s="159">
        <v>0.69340000000000002</v>
      </c>
      <c r="AV119" s="159">
        <v>0.74580000000000002</v>
      </c>
      <c r="AW119" s="159">
        <v>0.69340000000000002</v>
      </c>
      <c r="AX119" s="159">
        <v>0.74199999999999999</v>
      </c>
      <c r="AY119" s="159">
        <v>0.69340000000000002</v>
      </c>
      <c r="AZ119" s="159">
        <v>0.77449999999999997</v>
      </c>
      <c r="BA119" s="159">
        <v>0.69340000000000002</v>
      </c>
      <c r="BB119" s="159">
        <v>0.7792</v>
      </c>
      <c r="BC119" s="159">
        <v>0.67130000000000001</v>
      </c>
      <c r="BD119" s="36">
        <v>0.82220000000000004</v>
      </c>
      <c r="BE119" s="36">
        <v>0.68830000000000002</v>
      </c>
      <c r="BF119" s="36">
        <v>0.90539999999999998</v>
      </c>
      <c r="BG119" s="36">
        <v>0.70469999999999999</v>
      </c>
    </row>
    <row r="120" spans="1:59" x14ac:dyDescent="0.2">
      <c r="A120"/>
    </row>
    <row r="121" spans="1:59" ht="17" x14ac:dyDescent="0.2">
      <c r="A121" s="52" t="s">
        <v>579</v>
      </c>
    </row>
    <row r="122" spans="1:59" ht="47" customHeight="1" x14ac:dyDescent="0.2">
      <c r="A122" s="213" t="s">
        <v>327</v>
      </c>
      <c r="B122" s="214"/>
      <c r="C122" s="214"/>
      <c r="D122" s="214"/>
      <c r="E122" s="214"/>
      <c r="F122" s="214"/>
      <c r="G122" s="214"/>
      <c r="H122" s="214"/>
      <c r="I122" s="214"/>
      <c r="J122" s="214"/>
      <c r="K122" s="214"/>
      <c r="L122" s="214"/>
      <c r="M122" s="214"/>
      <c r="N122" s="214"/>
      <c r="O122" s="214"/>
      <c r="P122" s="214"/>
      <c r="Q122" s="214"/>
      <c r="R122" s="200"/>
      <c r="S122" s="200"/>
      <c r="T122" s="200"/>
    </row>
    <row r="123" spans="1:59" x14ac:dyDescent="0.2">
      <c r="A123" s="212" t="s">
        <v>554</v>
      </c>
      <c r="B123" s="212"/>
      <c r="C123" s="212"/>
      <c r="D123" s="212"/>
      <c r="E123" s="212"/>
      <c r="F123" s="212"/>
      <c r="G123" s="212"/>
      <c r="H123" s="212"/>
      <c r="I123" s="212"/>
      <c r="J123" s="212"/>
      <c r="K123" s="212"/>
      <c r="L123" s="212"/>
      <c r="M123" s="212"/>
      <c r="N123" s="212"/>
      <c r="O123" s="212"/>
      <c r="P123" s="212"/>
      <c r="Q123" s="212"/>
      <c r="R123" s="212"/>
      <c r="S123" s="212"/>
      <c r="T123" s="212"/>
    </row>
    <row r="124" spans="1:59" x14ac:dyDescent="0.2">
      <c r="A124" s="212" t="s">
        <v>575</v>
      </c>
      <c r="B124" s="212"/>
      <c r="C124" s="212"/>
      <c r="D124" s="212"/>
      <c r="E124" s="212"/>
      <c r="F124" s="212"/>
      <c r="G124" s="212"/>
      <c r="H124" s="212"/>
      <c r="I124" s="212"/>
      <c r="J124" s="212"/>
      <c r="K124" s="212"/>
      <c r="L124" s="212"/>
      <c r="M124" s="212"/>
      <c r="N124" s="212"/>
      <c r="O124" s="212"/>
      <c r="P124" s="212"/>
      <c r="Q124" s="212"/>
      <c r="R124" s="212"/>
      <c r="S124" s="212"/>
      <c r="T124" s="212"/>
    </row>
    <row r="125" spans="1:59" x14ac:dyDescent="0.2">
      <c r="A125" s="212" t="s">
        <v>580</v>
      </c>
      <c r="B125" s="213"/>
      <c r="C125" s="213"/>
      <c r="D125" s="213"/>
      <c r="E125" s="213"/>
      <c r="F125" s="213"/>
      <c r="G125" s="213"/>
      <c r="H125" s="213"/>
      <c r="I125" s="213"/>
      <c r="J125" s="213"/>
      <c r="K125" s="211"/>
      <c r="L125" s="211"/>
      <c r="M125" s="200"/>
      <c r="N125" s="200"/>
      <c r="O125" s="200"/>
      <c r="P125" s="200"/>
      <c r="Q125" s="200"/>
      <c r="R125" s="200"/>
      <c r="S125" s="200"/>
      <c r="T125" s="200"/>
    </row>
    <row r="126" spans="1:59" x14ac:dyDescent="0.2">
      <c r="A126" s="212" t="s">
        <v>581</v>
      </c>
      <c r="B126" s="212"/>
      <c r="C126" s="212"/>
      <c r="D126" s="212"/>
      <c r="E126" s="212"/>
      <c r="F126" s="212"/>
      <c r="G126" s="212"/>
      <c r="H126" s="212"/>
      <c r="I126" s="212"/>
      <c r="J126" s="212"/>
      <c r="K126" s="212"/>
      <c r="L126" s="212"/>
      <c r="M126" s="212"/>
      <c r="N126" s="212"/>
      <c r="O126" s="212"/>
      <c r="P126" s="212"/>
      <c r="Q126" s="212"/>
      <c r="R126" s="212"/>
      <c r="S126" s="212"/>
      <c r="T126" s="212"/>
    </row>
    <row r="127" spans="1:59" ht="17" x14ac:dyDescent="0.2">
      <c r="A127" s="51" t="s">
        <v>582</v>
      </c>
      <c r="B127" s="2"/>
      <c r="C127" s="2"/>
      <c r="D127" s="2"/>
      <c r="E127" s="2"/>
      <c r="F127" s="2"/>
      <c r="G127" s="2"/>
      <c r="H127" s="2"/>
      <c r="I127" s="2"/>
      <c r="J127" s="2"/>
      <c r="M127"/>
      <c r="N127"/>
      <c r="O127"/>
      <c r="P127"/>
      <c r="Q127"/>
      <c r="R127"/>
    </row>
    <row r="128" spans="1:59" ht="17" x14ac:dyDescent="0.2">
      <c r="A128" s="51" t="s">
        <v>583</v>
      </c>
      <c r="B128" s="2"/>
      <c r="C128" s="2"/>
      <c r="D128" s="2"/>
      <c r="E128" s="2"/>
      <c r="F128" s="2"/>
      <c r="G128" s="2"/>
      <c r="H128" s="2"/>
      <c r="I128" s="2"/>
      <c r="J128" s="2"/>
      <c r="M128"/>
      <c r="N128"/>
      <c r="O128"/>
      <c r="P128"/>
      <c r="Q128"/>
      <c r="R128"/>
    </row>
    <row r="129" spans="1:41" ht="34" customHeight="1" x14ac:dyDescent="0.2">
      <c r="A129" s="215" t="s">
        <v>584</v>
      </c>
      <c r="B129" s="215"/>
      <c r="C129" s="215"/>
      <c r="D129" s="215"/>
      <c r="E129" s="215"/>
      <c r="F129" s="215"/>
      <c r="G129" s="215"/>
      <c r="H129" s="215"/>
      <c r="I129" s="215"/>
      <c r="J129" s="215"/>
      <c r="K129" s="215"/>
      <c r="L129" s="215"/>
      <c r="M129" s="215"/>
      <c r="N129" s="215"/>
      <c r="O129" s="215"/>
      <c r="P129" s="215"/>
      <c r="Q129" s="215"/>
      <c r="R129" s="215"/>
      <c r="S129" s="215"/>
      <c r="T129" s="215"/>
      <c r="U129" s="180"/>
      <c r="V129" s="170"/>
      <c r="W129" s="170"/>
      <c r="X129" s="166"/>
      <c r="Y129" s="166"/>
      <c r="Z129" s="166"/>
      <c r="AA129" s="166"/>
      <c r="AB129" s="166"/>
      <c r="AC129" s="166"/>
      <c r="AD129" s="166"/>
      <c r="AE129" s="166"/>
    </row>
    <row r="130" spans="1:41" x14ac:dyDescent="0.2">
      <c r="A130" s="51" t="s">
        <v>387</v>
      </c>
      <c r="B130" s="2"/>
      <c r="C130" s="2"/>
      <c r="D130" s="2"/>
      <c r="E130" s="2"/>
      <c r="F130" s="2"/>
      <c r="G130" s="2"/>
      <c r="H130" s="2"/>
      <c r="I130" s="2"/>
      <c r="J130" s="2"/>
      <c r="M130"/>
      <c r="N130"/>
      <c r="O130"/>
      <c r="P130"/>
      <c r="Q130"/>
      <c r="R130"/>
    </row>
    <row r="132" spans="1:41" x14ac:dyDescent="0.2">
      <c r="A132" s="51"/>
    </row>
    <row r="133" spans="1:41" x14ac:dyDescent="0.2">
      <c r="A133" s="7" t="s">
        <v>145</v>
      </c>
    </row>
    <row r="134" spans="1:41" ht="19" x14ac:dyDescent="0.2">
      <c r="A134" s="1" t="s">
        <v>668</v>
      </c>
      <c r="B134" s="61"/>
      <c r="C134" s="8"/>
      <c r="D134" s="8"/>
      <c r="E134" s="8"/>
      <c r="F134" s="8"/>
      <c r="G134" s="8"/>
      <c r="H134" s="8"/>
      <c r="I134" s="8"/>
      <c r="J134" s="8"/>
      <c r="K134" s="8"/>
      <c r="L134" s="8"/>
      <c r="M134" s="8"/>
      <c r="N134" s="8"/>
      <c r="O134" s="8"/>
      <c r="P134" s="8"/>
      <c r="Q134" s="8"/>
      <c r="R134" s="8"/>
      <c r="S134" s="8"/>
      <c r="T134" s="8"/>
      <c r="U134" s="8"/>
      <c r="V134" s="8"/>
      <c r="W134" s="8"/>
    </row>
    <row r="135" spans="1:41" x14ac:dyDescent="0.2">
      <c r="A135" s="7"/>
      <c r="B135" s="61"/>
      <c r="C135" s="8"/>
      <c r="D135" s="8"/>
      <c r="E135" s="8"/>
      <c r="F135" s="8"/>
      <c r="G135" s="8"/>
      <c r="H135" s="8"/>
      <c r="I135" s="8"/>
      <c r="J135" s="8"/>
      <c r="K135" s="8"/>
      <c r="L135" s="8"/>
      <c r="M135" s="8"/>
      <c r="N135" s="8"/>
      <c r="O135" s="8"/>
      <c r="P135" s="8"/>
      <c r="Q135" s="8"/>
      <c r="R135" s="8"/>
      <c r="S135" s="8"/>
      <c r="T135" s="8"/>
      <c r="U135" s="8"/>
      <c r="V135" s="8"/>
      <c r="W135" s="8"/>
    </row>
    <row r="136" spans="1:41" x14ac:dyDescent="0.2">
      <c r="A136" s="7"/>
      <c r="B136" s="61">
        <v>42551</v>
      </c>
      <c r="C136" s="8">
        <v>42643</v>
      </c>
      <c r="D136" s="8">
        <v>42735</v>
      </c>
      <c r="E136" s="8">
        <v>42825</v>
      </c>
      <c r="F136" s="8">
        <v>42916</v>
      </c>
      <c r="G136" s="8">
        <v>43008</v>
      </c>
      <c r="H136" s="8">
        <v>43100</v>
      </c>
      <c r="I136" s="8">
        <v>43190</v>
      </c>
      <c r="J136" s="8">
        <v>43281</v>
      </c>
      <c r="K136" s="8">
        <v>43373</v>
      </c>
      <c r="L136" s="8">
        <v>43465</v>
      </c>
      <c r="M136" s="8">
        <v>43555</v>
      </c>
      <c r="N136" s="8">
        <v>43646</v>
      </c>
      <c r="O136" s="8">
        <v>43738</v>
      </c>
      <c r="P136" s="8">
        <v>43830</v>
      </c>
      <c r="Q136" s="8">
        <v>43921</v>
      </c>
      <c r="R136" s="8">
        <v>44012</v>
      </c>
      <c r="S136" s="8">
        <v>44104</v>
      </c>
      <c r="T136" s="8">
        <v>44196</v>
      </c>
      <c r="U136" s="8">
        <v>44286</v>
      </c>
      <c r="V136" s="8">
        <v>44377</v>
      </c>
      <c r="W136" s="8">
        <v>44469</v>
      </c>
      <c r="X136" s="8">
        <v>44561</v>
      </c>
      <c r="Y136" s="8">
        <v>44651</v>
      </c>
      <c r="Z136" s="8">
        <v>44742</v>
      </c>
      <c r="AA136" s="8">
        <v>44834</v>
      </c>
      <c r="AB136" s="8">
        <v>44926</v>
      </c>
      <c r="AC136" s="8">
        <v>45016</v>
      </c>
      <c r="AD136" s="8">
        <v>45107</v>
      </c>
      <c r="AE136" s="8">
        <v>45199</v>
      </c>
      <c r="AF136" s="8">
        <v>45291</v>
      </c>
      <c r="AG136" s="8">
        <v>45382</v>
      </c>
      <c r="AH136" s="8">
        <v>45473</v>
      </c>
      <c r="AI136" s="8">
        <v>45565</v>
      </c>
      <c r="AJ136" s="8">
        <v>45657</v>
      </c>
      <c r="AK136" s="8">
        <v>45747</v>
      </c>
      <c r="AL136" s="8">
        <v>45838</v>
      </c>
      <c r="AM136" s="8">
        <v>45930</v>
      </c>
      <c r="AN136" s="8">
        <v>46022</v>
      </c>
      <c r="AO136" s="8">
        <v>46112</v>
      </c>
    </row>
    <row r="137" spans="1:41" x14ac:dyDescent="0.2">
      <c r="B137" s="16"/>
    </row>
    <row r="138" spans="1:41" x14ac:dyDescent="0.2">
      <c r="A138" s="1" t="s">
        <v>424</v>
      </c>
      <c r="B138" s="62" t="s">
        <v>255</v>
      </c>
      <c r="C138" s="22">
        <v>0.91590000000000005</v>
      </c>
      <c r="D138" s="22">
        <v>0.88600000000000001</v>
      </c>
      <c r="E138" s="22">
        <v>0.95499999999999996</v>
      </c>
      <c r="F138" s="22">
        <v>0.93389999999999995</v>
      </c>
      <c r="G138" s="22">
        <v>0.93400000000000005</v>
      </c>
      <c r="H138" s="22">
        <v>0.93430000000000002</v>
      </c>
      <c r="I138" s="22">
        <v>0.91900000000000004</v>
      </c>
      <c r="J138" s="22">
        <v>0.92759999999999998</v>
      </c>
      <c r="K138" s="22">
        <v>0.9446</v>
      </c>
      <c r="L138" s="22">
        <v>0.96509999999999996</v>
      </c>
      <c r="M138" s="22">
        <v>0.96730000000000005</v>
      </c>
      <c r="N138" s="22">
        <v>0.9798</v>
      </c>
      <c r="O138" s="22">
        <v>0.89129999999999998</v>
      </c>
      <c r="P138" s="22">
        <v>0.95320000000000005</v>
      </c>
      <c r="Q138" s="22">
        <v>0.9133</v>
      </c>
      <c r="R138" s="22">
        <v>0.93220000000000003</v>
      </c>
      <c r="S138" s="22">
        <v>0.95</v>
      </c>
      <c r="T138" s="22">
        <v>0.96350000000000002</v>
      </c>
      <c r="U138" s="22">
        <v>0.96360000000000001</v>
      </c>
      <c r="V138" s="22">
        <v>0.9627</v>
      </c>
      <c r="W138" s="22">
        <v>0.96040000000000003</v>
      </c>
      <c r="X138" s="22">
        <v>0.93159999999999998</v>
      </c>
      <c r="Y138" s="22">
        <v>0.94019999999999992</v>
      </c>
      <c r="Z138" s="22">
        <v>0.93659999999999999</v>
      </c>
      <c r="AA138" s="22">
        <v>0.95189999999999997</v>
      </c>
      <c r="AB138" s="22">
        <v>0.95640000000000003</v>
      </c>
      <c r="AC138" s="22">
        <v>0.9484999999999999</v>
      </c>
      <c r="AD138" s="22">
        <v>0.89879999999999993</v>
      </c>
      <c r="AE138" s="22">
        <v>0.91739999999999999</v>
      </c>
      <c r="AF138" s="22">
        <v>0.96430000000000005</v>
      </c>
      <c r="AG138" s="22">
        <v>0.98280000000000001</v>
      </c>
      <c r="AH138" s="22">
        <v>0.98509999999999998</v>
      </c>
      <c r="AI138" s="22">
        <v>0.98109999999999997</v>
      </c>
      <c r="AJ138" s="22">
        <v>0.98260000000000003</v>
      </c>
      <c r="AK138" s="22">
        <v>0.98019999999999996</v>
      </c>
      <c r="AL138" s="22">
        <v>0.97950000000000004</v>
      </c>
      <c r="AM138" s="22">
        <v>0.98019999999999996</v>
      </c>
      <c r="AN138" s="22">
        <v>0.96719999999999995</v>
      </c>
      <c r="AO138" s="22">
        <v>0.97609999999999997</v>
      </c>
    </row>
    <row r="139" spans="1:41" x14ac:dyDescent="0.2">
      <c r="U139"/>
      <c r="V139"/>
      <c r="W139"/>
    </row>
    <row r="140" spans="1:41" x14ac:dyDescent="0.2">
      <c r="A140" s="52" t="s">
        <v>616</v>
      </c>
      <c r="B140"/>
      <c r="C140"/>
      <c r="D140"/>
      <c r="E140"/>
      <c r="F140"/>
      <c r="G140"/>
      <c r="H140"/>
      <c r="I140"/>
      <c r="J140"/>
      <c r="K140"/>
      <c r="L140"/>
      <c r="M140"/>
      <c r="N140"/>
      <c r="O140"/>
      <c r="P140"/>
      <c r="Q140"/>
      <c r="R140"/>
      <c r="S140"/>
      <c r="T140"/>
      <c r="U140"/>
      <c r="V140"/>
      <c r="W140"/>
    </row>
    <row r="141" spans="1:41" ht="32" customHeight="1" x14ac:dyDescent="0.2">
      <c r="A141" s="217" t="s">
        <v>669</v>
      </c>
      <c r="B141" s="200"/>
      <c r="C141" s="200"/>
      <c r="D141" s="200"/>
      <c r="E141" s="200"/>
      <c r="F141" s="200"/>
      <c r="G141" s="200"/>
      <c r="H141" s="200"/>
      <c r="I141" s="200"/>
      <c r="J141" s="200"/>
      <c r="K141" s="200"/>
      <c r="L141" s="200"/>
      <c r="M141" s="200"/>
      <c r="N141" s="200"/>
      <c r="O141" s="200"/>
      <c r="P141" s="200"/>
      <c r="Q141" s="200"/>
      <c r="R141" s="200"/>
      <c r="S141" s="200"/>
      <c r="T141" s="200"/>
      <c r="U141"/>
      <c r="V141"/>
      <c r="W141"/>
    </row>
    <row r="142" spans="1:41" x14ac:dyDescent="0.2">
      <c r="A142" s="212" t="s">
        <v>575</v>
      </c>
      <c r="B142" s="212"/>
      <c r="C142" s="212"/>
      <c r="D142" s="212"/>
      <c r="E142" s="212"/>
      <c r="F142" s="212"/>
      <c r="G142" s="212"/>
      <c r="H142" s="212"/>
      <c r="I142" s="212"/>
      <c r="J142" s="212"/>
      <c r="K142" s="212"/>
      <c r="L142" s="212"/>
      <c r="M142" s="212"/>
      <c r="N142" s="212"/>
      <c r="O142" s="212"/>
      <c r="P142" s="212"/>
      <c r="Q142" s="212"/>
      <c r="R142" s="212"/>
      <c r="S142" s="212"/>
      <c r="T142" s="212"/>
    </row>
    <row r="143" spans="1:41" ht="17" x14ac:dyDescent="0.2">
      <c r="A143" s="216" t="s">
        <v>586</v>
      </c>
      <c r="B143" s="216"/>
      <c r="C143" s="216"/>
      <c r="D143" s="216"/>
      <c r="E143" s="216"/>
      <c r="F143" s="216"/>
      <c r="G143" s="216"/>
      <c r="H143" s="216"/>
      <c r="I143" s="216"/>
      <c r="J143" s="216"/>
      <c r="K143" s="216"/>
      <c r="L143" s="216"/>
      <c r="M143" s="216"/>
      <c r="N143" s="216"/>
      <c r="O143" s="216"/>
      <c r="P143" s="216"/>
      <c r="Q143" s="216"/>
      <c r="R143" s="216"/>
      <c r="S143" s="216"/>
      <c r="T143" s="216"/>
    </row>
    <row r="144" spans="1:41" x14ac:dyDescent="0.2">
      <c r="A144" s="212" t="s">
        <v>581</v>
      </c>
      <c r="B144" s="212"/>
      <c r="C144" s="212"/>
      <c r="D144" s="212"/>
      <c r="E144" s="212"/>
      <c r="F144" s="212"/>
      <c r="G144" s="212"/>
      <c r="H144" s="212"/>
      <c r="I144" s="212"/>
      <c r="J144" s="212"/>
      <c r="K144" s="212"/>
      <c r="L144" s="212"/>
      <c r="M144" s="212"/>
      <c r="N144" s="212"/>
      <c r="O144" s="212"/>
      <c r="P144" s="212"/>
      <c r="Q144" s="212"/>
      <c r="R144" s="212"/>
      <c r="S144" s="212"/>
      <c r="T144" s="212"/>
    </row>
    <row r="145" spans="1:53" x14ac:dyDescent="0.2">
      <c r="A145" s="51" t="s">
        <v>387</v>
      </c>
    </row>
    <row r="146" spans="1:53" x14ac:dyDescent="0.2">
      <c r="A146" s="51"/>
    </row>
    <row r="148" spans="1:53" x14ac:dyDescent="0.2">
      <c r="A148" s="7" t="s">
        <v>52</v>
      </c>
    </row>
    <row r="149" spans="1:53" x14ac:dyDescent="0.2">
      <c r="A149" s="7"/>
    </row>
    <row r="150" spans="1:53" ht="68" x14ac:dyDescent="0.2">
      <c r="A150" s="5" t="s">
        <v>234</v>
      </c>
      <c r="B150" s="23" t="s">
        <v>53</v>
      </c>
      <c r="C150" s="23" t="s">
        <v>65</v>
      </c>
      <c r="D150" s="23" t="s">
        <v>54</v>
      </c>
      <c r="E150" s="23" t="s">
        <v>55</v>
      </c>
      <c r="F150" s="23" t="s">
        <v>56</v>
      </c>
      <c r="G150" s="23" t="s">
        <v>57</v>
      </c>
      <c r="H150" s="23" t="s">
        <v>58</v>
      </c>
      <c r="I150" s="23"/>
      <c r="J150" s="24"/>
      <c r="K150" s="24"/>
      <c r="L150" s="24"/>
    </row>
    <row r="151" spans="1:53" x14ac:dyDescent="0.2">
      <c r="B151" s="4">
        <v>42719</v>
      </c>
      <c r="C151" s="25">
        <v>10.19</v>
      </c>
      <c r="D151" s="26">
        <v>0.12506999999999999</v>
      </c>
      <c r="E151" s="26">
        <v>0</v>
      </c>
      <c r="F151" s="26">
        <v>0</v>
      </c>
      <c r="G151" s="26">
        <f>D151+E151+F151</f>
        <v>0.12506999999999999</v>
      </c>
      <c r="H151" s="26">
        <f>G151</f>
        <v>0.12506999999999999</v>
      </c>
    </row>
    <row r="152" spans="1:53" x14ac:dyDescent="0.2">
      <c r="B152" s="4">
        <v>43083</v>
      </c>
      <c r="C152" s="25">
        <v>11.79</v>
      </c>
      <c r="D152" s="26">
        <v>0.41231000000000001</v>
      </c>
      <c r="E152" s="26">
        <v>0</v>
      </c>
      <c r="F152" s="26">
        <v>0</v>
      </c>
      <c r="G152" s="26">
        <v>0.41231000000000001</v>
      </c>
      <c r="H152" s="26">
        <v>0.53737999999999997</v>
      </c>
    </row>
    <row r="153" spans="1:53" x14ac:dyDescent="0.2">
      <c r="B153" s="4">
        <v>43447</v>
      </c>
      <c r="C153" s="25">
        <v>10.3</v>
      </c>
      <c r="D153" s="26">
        <v>0.29991000000000001</v>
      </c>
      <c r="E153" s="26">
        <v>7.1799999999999998E-3</v>
      </c>
      <c r="F153" s="26">
        <v>2.564E-2</v>
      </c>
      <c r="G153" s="26">
        <v>0.33273000000000003</v>
      </c>
      <c r="H153" s="26">
        <v>0.87011000000000005</v>
      </c>
    </row>
    <row r="154" spans="1:53" s="7" customFormat="1" x14ac:dyDescent="0.2">
      <c r="A154" s="1"/>
      <c r="B154" s="4">
        <v>43811</v>
      </c>
      <c r="C154" s="25">
        <v>11.69</v>
      </c>
      <c r="D154" s="26">
        <v>0.31684000000000001</v>
      </c>
      <c r="E154" s="26">
        <v>7.43E-3</v>
      </c>
      <c r="F154" s="26">
        <v>4.0750000000000001E-2</v>
      </c>
      <c r="G154" s="26">
        <v>0.36502000000000001</v>
      </c>
      <c r="H154" s="26">
        <v>1.2351300000000001</v>
      </c>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1:53" s="7" customFormat="1" x14ac:dyDescent="0.2">
      <c r="A155" s="1"/>
      <c r="B155" s="4">
        <v>44175</v>
      </c>
      <c r="C155" s="25">
        <v>12.02</v>
      </c>
      <c r="D155" s="26">
        <v>0.16875999999999999</v>
      </c>
      <c r="E155" s="26">
        <v>0</v>
      </c>
      <c r="F155" s="26">
        <v>0</v>
      </c>
      <c r="G155" s="26">
        <v>0.16875999999999999</v>
      </c>
      <c r="H155" s="26">
        <v>1.4038900000000001</v>
      </c>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row>
    <row r="156" spans="1:53" s="7" customFormat="1" x14ac:dyDescent="0.2">
      <c r="A156" s="1"/>
      <c r="B156" s="4">
        <v>44539</v>
      </c>
      <c r="C156" s="25">
        <v>12.86</v>
      </c>
      <c r="D156" s="26">
        <v>0.42492999999999997</v>
      </c>
      <c r="E156" s="26">
        <v>0</v>
      </c>
      <c r="F156" s="26">
        <v>3.7990000000000003E-2</v>
      </c>
      <c r="G156" s="26">
        <v>0.46292</v>
      </c>
      <c r="H156" s="26">
        <v>1.8668100000000001</v>
      </c>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row>
    <row r="157" spans="1:53" s="7" customFormat="1" x14ac:dyDescent="0.2">
      <c r="A157" s="1"/>
      <c r="B157" s="4">
        <v>44910</v>
      </c>
      <c r="C157" s="25">
        <v>12.56</v>
      </c>
      <c r="D157" s="26">
        <v>0.21536</v>
      </c>
      <c r="E157" s="26">
        <v>0</v>
      </c>
      <c r="F157" s="26">
        <v>0</v>
      </c>
      <c r="G157" s="26">
        <v>0.21536</v>
      </c>
      <c r="H157" s="26">
        <v>2.0821700000000001</v>
      </c>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row>
    <row r="158" spans="1:53" s="7" customFormat="1" x14ac:dyDescent="0.2">
      <c r="A158" s="1"/>
      <c r="B158" s="4">
        <v>45274</v>
      </c>
      <c r="C158" s="25">
        <v>13.6</v>
      </c>
      <c r="D158" s="26">
        <v>0.40916000000000002</v>
      </c>
      <c r="E158" s="26">
        <v>0</v>
      </c>
      <c r="F158" s="26">
        <v>0</v>
      </c>
      <c r="G158" s="26">
        <v>0.40916000000000002</v>
      </c>
      <c r="H158" s="26">
        <v>2.49133</v>
      </c>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row>
    <row r="159" spans="1:53" s="7" customFormat="1" x14ac:dyDescent="0.2">
      <c r="A159" s="1"/>
      <c r="B159" s="4">
        <v>45638</v>
      </c>
      <c r="C159" s="25">
        <v>13.28</v>
      </c>
      <c r="D159" s="26">
        <v>0.51124000000000003</v>
      </c>
      <c r="E159" s="26">
        <v>0</v>
      </c>
      <c r="F159" s="26">
        <v>3.6729999999999999E-2</v>
      </c>
      <c r="G159" s="26">
        <v>0.54796999999999996</v>
      </c>
      <c r="H159" s="26">
        <v>3.0392999999999999</v>
      </c>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row>
    <row r="160" spans="1:53" s="7" customFormat="1" x14ac:dyDescent="0.2">
      <c r="A160" s="1"/>
      <c r="B160" s="4">
        <v>46002</v>
      </c>
      <c r="C160" s="25">
        <v>16.91</v>
      </c>
      <c r="D160" s="228">
        <v>0.60175000000000001</v>
      </c>
      <c r="E160" s="228">
        <v>0</v>
      </c>
      <c r="F160" s="228">
        <v>0.25538</v>
      </c>
      <c r="G160" s="228">
        <v>0.85712999999999995</v>
      </c>
      <c r="H160" s="26">
        <v>3.8964300000000001</v>
      </c>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row>
    <row r="161" spans="1:53" s="7" customFormat="1" x14ac:dyDescent="0.2">
      <c r="A161" s="5"/>
      <c r="B161" s="4"/>
      <c r="C161" s="25"/>
      <c r="D161" s="26"/>
      <c r="E161" s="26"/>
      <c r="F161" s="26"/>
      <c r="G161" s="26"/>
      <c r="H161" s="26"/>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row>
    <row r="162" spans="1:53" s="7" customFormat="1" ht="68" x14ac:dyDescent="0.2">
      <c r="A162" s="5" t="s">
        <v>146</v>
      </c>
      <c r="B162" s="23" t="s">
        <v>53</v>
      </c>
      <c r="C162" s="23" t="s">
        <v>65</v>
      </c>
      <c r="D162" s="23" t="s">
        <v>54</v>
      </c>
      <c r="E162" s="23" t="s">
        <v>55</v>
      </c>
      <c r="F162" s="23" t="s">
        <v>56</v>
      </c>
      <c r="G162" s="23" t="s">
        <v>57</v>
      </c>
      <c r="H162" s="23" t="s">
        <v>58</v>
      </c>
      <c r="I162" s="23"/>
      <c r="J162" s="5"/>
      <c r="K162" s="5"/>
      <c r="L162" s="5"/>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row>
    <row r="163" spans="1:53" s="7" customFormat="1" x14ac:dyDescent="0.2">
      <c r="A163" s="5"/>
      <c r="B163" s="4">
        <v>42719</v>
      </c>
      <c r="C163" s="25">
        <v>10.210000000000001</v>
      </c>
      <c r="D163" s="26">
        <v>0.10353</v>
      </c>
      <c r="E163" s="26">
        <v>0</v>
      </c>
      <c r="F163" s="26">
        <v>0</v>
      </c>
      <c r="G163" s="26">
        <f>D163+E163+F163</f>
        <v>0.10353</v>
      </c>
      <c r="H163" s="26">
        <f>G163</f>
        <v>0.10353</v>
      </c>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row>
    <row r="164" spans="1:53" x14ac:dyDescent="0.2">
      <c r="A164" s="5"/>
      <c r="B164" s="4">
        <v>43083</v>
      </c>
      <c r="C164" s="25">
        <v>11.79</v>
      </c>
      <c r="D164" s="26">
        <v>0.42301</v>
      </c>
      <c r="E164" s="26">
        <v>0</v>
      </c>
      <c r="F164" s="26">
        <v>0</v>
      </c>
      <c r="G164" s="26">
        <v>0.42301</v>
      </c>
      <c r="H164" s="26">
        <v>0.52654000000000001</v>
      </c>
    </row>
    <row r="165" spans="1:53" x14ac:dyDescent="0.2">
      <c r="A165" s="5"/>
      <c r="B165" s="4">
        <v>43447</v>
      </c>
      <c r="C165" s="25">
        <v>10.29</v>
      </c>
      <c r="D165" s="26">
        <v>0.29272999999999999</v>
      </c>
      <c r="E165" s="26">
        <v>7.1799999999999998E-3</v>
      </c>
      <c r="F165" s="26">
        <v>2.564E-2</v>
      </c>
      <c r="G165" s="26">
        <v>0.32555000000000001</v>
      </c>
      <c r="H165" s="26">
        <v>0.85209000000000001</v>
      </c>
    </row>
    <row r="166" spans="1:53" x14ac:dyDescent="0.2">
      <c r="A166" s="5"/>
      <c r="B166" s="4">
        <v>43811</v>
      </c>
      <c r="C166" s="25">
        <v>11.68</v>
      </c>
      <c r="D166" s="26">
        <v>0.31091000000000002</v>
      </c>
      <c r="E166" s="26">
        <v>7.43E-3</v>
      </c>
      <c r="F166" s="26">
        <v>4.0750000000000001E-2</v>
      </c>
      <c r="G166" s="26">
        <v>0.35909000000000002</v>
      </c>
      <c r="H166" s="26">
        <v>1.2111799999999999</v>
      </c>
    </row>
    <row r="167" spans="1:53" x14ac:dyDescent="0.2">
      <c r="A167" s="5"/>
      <c r="B167" s="4">
        <v>44175</v>
      </c>
      <c r="C167" s="25">
        <v>12</v>
      </c>
      <c r="D167" s="26">
        <v>0.15969</v>
      </c>
      <c r="E167" s="26">
        <v>0</v>
      </c>
      <c r="F167" s="26">
        <v>0</v>
      </c>
      <c r="G167" s="26">
        <v>0.15969</v>
      </c>
      <c r="H167" s="26">
        <v>1.37087</v>
      </c>
    </row>
    <row r="168" spans="1:53" x14ac:dyDescent="0.2">
      <c r="A168" s="5"/>
      <c r="B168" s="4">
        <v>44539</v>
      </c>
      <c r="C168" s="25">
        <v>12.84</v>
      </c>
      <c r="D168" s="26">
        <v>0.41657</v>
      </c>
      <c r="E168" s="26">
        <v>0</v>
      </c>
      <c r="F168" s="26">
        <v>3.7990000000000003E-2</v>
      </c>
      <c r="G168" s="26">
        <v>0.45456000000000002</v>
      </c>
      <c r="H168" s="26">
        <v>1.8254300000000001</v>
      </c>
    </row>
    <row r="169" spans="1:53" x14ac:dyDescent="0.2">
      <c r="A169" s="5"/>
      <c r="B169" s="4">
        <v>44910</v>
      </c>
      <c r="C169" s="25">
        <v>12.53</v>
      </c>
      <c r="D169" s="26">
        <v>0.20943000000000001</v>
      </c>
      <c r="E169" s="26">
        <v>0</v>
      </c>
      <c r="F169" s="26">
        <v>0</v>
      </c>
      <c r="G169" s="26">
        <v>0.20943000000000001</v>
      </c>
      <c r="H169" s="26">
        <v>2.0348600000000001</v>
      </c>
    </row>
    <row r="170" spans="1:53" x14ac:dyDescent="0.2">
      <c r="A170" s="5"/>
      <c r="B170" s="4">
        <v>45274</v>
      </c>
      <c r="C170" s="25">
        <v>13.56</v>
      </c>
      <c r="D170" s="26">
        <v>0.40022000000000002</v>
      </c>
      <c r="E170" s="26">
        <v>0</v>
      </c>
      <c r="F170" s="26">
        <v>0</v>
      </c>
      <c r="G170" s="26">
        <v>0.40022000000000002</v>
      </c>
      <c r="H170" s="26">
        <v>2.4350800000000001</v>
      </c>
    </row>
    <row r="171" spans="1:53" x14ac:dyDescent="0.2">
      <c r="A171" s="5"/>
      <c r="B171" s="4">
        <v>45638</v>
      </c>
      <c r="C171" s="25">
        <v>13.23</v>
      </c>
      <c r="D171" s="26">
        <v>0.50210999999999995</v>
      </c>
      <c r="E171" s="26">
        <v>0</v>
      </c>
      <c r="F171" s="26">
        <v>3.6729999999999999E-2</v>
      </c>
      <c r="G171" s="26">
        <v>0.53883999999999999</v>
      </c>
      <c r="H171" s="26">
        <v>2.9739200000000001</v>
      </c>
    </row>
    <row r="172" spans="1:53" x14ac:dyDescent="0.2">
      <c r="A172" s="5"/>
      <c r="B172" s="4">
        <v>46002</v>
      </c>
      <c r="C172" s="25">
        <v>16.84</v>
      </c>
      <c r="D172" s="228">
        <v>0.59033999999999998</v>
      </c>
      <c r="E172" s="228">
        <v>0</v>
      </c>
      <c r="F172" s="228">
        <v>0.25538</v>
      </c>
      <c r="G172" s="228">
        <v>0.84572000000000003</v>
      </c>
      <c r="H172" s="26">
        <v>3.8196400000000001</v>
      </c>
    </row>
    <row r="173" spans="1:53" x14ac:dyDescent="0.2">
      <c r="A173" s="5"/>
      <c r="B173" s="4"/>
      <c r="C173" s="25"/>
      <c r="D173" s="26"/>
      <c r="E173" s="26"/>
      <c r="F173" s="26"/>
      <c r="G173" s="26"/>
      <c r="H173" s="26"/>
    </row>
    <row r="174" spans="1:53" s="7" customFormat="1" ht="68" x14ac:dyDescent="0.2">
      <c r="A174" s="5" t="s">
        <v>597</v>
      </c>
      <c r="B174" s="23" t="s">
        <v>53</v>
      </c>
      <c r="C174" s="23" t="s">
        <v>65</v>
      </c>
      <c r="D174" s="23" t="s">
        <v>54</v>
      </c>
      <c r="E174" s="23" t="s">
        <v>55</v>
      </c>
      <c r="F174" s="23" t="s">
        <v>56</v>
      </c>
      <c r="G174" s="23" t="s">
        <v>57</v>
      </c>
      <c r="H174" s="23" t="s">
        <v>58</v>
      </c>
      <c r="I174" s="23"/>
      <c r="J174" s="5"/>
      <c r="K174" s="5"/>
      <c r="L174" s="5"/>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row>
    <row r="175" spans="1:53" x14ac:dyDescent="0.2">
      <c r="A175" s="5"/>
      <c r="B175" s="4">
        <v>45638</v>
      </c>
      <c r="C175" s="25">
        <v>13.23</v>
      </c>
      <c r="D175" s="26">
        <v>0.50100999999999996</v>
      </c>
      <c r="E175" s="26">
        <v>0</v>
      </c>
      <c r="F175" s="26">
        <v>3.6729999999999999E-2</v>
      </c>
      <c r="G175" s="26">
        <v>0.53774</v>
      </c>
      <c r="H175" s="26">
        <v>0.53774</v>
      </c>
    </row>
    <row r="176" spans="1:53" x14ac:dyDescent="0.2">
      <c r="A176" s="5"/>
      <c r="B176" s="4">
        <v>46002</v>
      </c>
      <c r="C176" s="25">
        <v>16.82</v>
      </c>
      <c r="D176" s="228">
        <v>0.56915000000000004</v>
      </c>
      <c r="E176" s="228">
        <v>0</v>
      </c>
      <c r="F176" s="228">
        <v>0.25538</v>
      </c>
      <c r="G176" s="228">
        <v>0.82452999999999999</v>
      </c>
      <c r="H176" s="26">
        <v>1.3622700000000001</v>
      </c>
    </row>
    <row r="177" spans="1:53" x14ac:dyDescent="0.2">
      <c r="A177" s="5"/>
      <c r="B177" s="4"/>
      <c r="C177" s="25"/>
      <c r="D177" s="26"/>
      <c r="E177" s="26"/>
      <c r="F177" s="26"/>
      <c r="G177" s="26"/>
      <c r="H177" s="26"/>
    </row>
    <row r="178" spans="1:53" x14ac:dyDescent="0.2">
      <c r="A178" s="3" t="s">
        <v>66</v>
      </c>
    </row>
    <row r="179" spans="1:53" x14ac:dyDescent="0.2">
      <c r="A179" s="3" t="s">
        <v>29</v>
      </c>
    </row>
    <row r="180" spans="1:53" x14ac:dyDescent="0.2">
      <c r="G180" s="16"/>
    </row>
    <row r="181" spans="1:53" x14ac:dyDescent="0.2">
      <c r="B181" s="229"/>
      <c r="C181" s="16"/>
      <c r="D181" s="16"/>
      <c r="E181" s="47"/>
      <c r="F181" s="47"/>
      <c r="G181" s="16"/>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row>
    <row r="182" spans="1:53" s="2" customFormat="1" ht="19" x14ac:dyDescent="0.2">
      <c r="A182" s="7" t="s">
        <v>587</v>
      </c>
      <c r="B182" s="27" t="s">
        <v>520</v>
      </c>
      <c r="C182" s="27" t="s">
        <v>339</v>
      </c>
      <c r="D182" s="27" t="s">
        <v>364</v>
      </c>
      <c r="E182" s="27" t="s">
        <v>380</v>
      </c>
      <c r="F182" s="27" t="s">
        <v>412</v>
      </c>
      <c r="G182" s="27" t="s">
        <v>460</v>
      </c>
      <c r="H182" s="27" t="s">
        <v>498</v>
      </c>
      <c r="I182" s="27" t="s">
        <v>544</v>
      </c>
      <c r="J182" s="27" t="s">
        <v>607</v>
      </c>
      <c r="K182" s="27" t="s">
        <v>621</v>
      </c>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row>
    <row r="183" spans="1:53" x14ac:dyDescent="0.2">
      <c r="A183" s="7"/>
      <c r="B183" s="27"/>
      <c r="C183" s="27"/>
      <c r="D183" s="27"/>
      <c r="E183" s="27"/>
      <c r="F183" s="27"/>
      <c r="G183" s="2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row>
    <row r="184" spans="1:53" ht="16" customHeight="1" x14ac:dyDescent="0.2">
      <c r="A184" s="1" t="s">
        <v>143</v>
      </c>
      <c r="B184" s="16" t="s">
        <v>256</v>
      </c>
      <c r="C184" s="16" t="s">
        <v>335</v>
      </c>
      <c r="D184" s="16" t="s">
        <v>365</v>
      </c>
      <c r="E184" s="16" t="s">
        <v>381</v>
      </c>
      <c r="F184" s="16" t="s">
        <v>413</v>
      </c>
      <c r="G184" s="16" t="s">
        <v>461</v>
      </c>
      <c r="H184" s="16" t="s">
        <v>499</v>
      </c>
      <c r="I184" s="16" t="s">
        <v>543</v>
      </c>
      <c r="J184" s="16" t="s">
        <v>608</v>
      </c>
      <c r="K184" s="16" t="s">
        <v>622</v>
      </c>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row>
    <row r="185" spans="1:53" ht="15" customHeight="1" x14ac:dyDescent="0.2">
      <c r="A185" s="7"/>
      <c r="B185" s="69"/>
      <c r="C185" s="27"/>
      <c r="D185" s="27"/>
      <c r="E185" s="27"/>
      <c r="F185" s="27"/>
      <c r="G185" s="27"/>
      <c r="H185" s="183"/>
      <c r="I185" s="183"/>
      <c r="J185" s="183"/>
      <c r="K185" s="183"/>
      <c r="L185" s="7"/>
      <c r="M185" s="7"/>
      <c r="N185" s="7"/>
      <c r="O185" s="7"/>
      <c r="P185" s="7"/>
      <c r="Q185" s="7"/>
      <c r="R185" s="7"/>
      <c r="S185" s="7"/>
      <c r="T185" s="7"/>
    </row>
    <row r="186" spans="1:53" x14ac:dyDescent="0.2">
      <c r="A186" s="5" t="s">
        <v>234</v>
      </c>
      <c r="C186" s="16"/>
      <c r="D186" s="16"/>
      <c r="E186" s="16"/>
      <c r="F186" s="16"/>
      <c r="G186" s="16"/>
    </row>
    <row r="187" spans="1:53" x14ac:dyDescent="0.2">
      <c r="A187" s="1" t="s">
        <v>420</v>
      </c>
      <c r="B187" s="28">
        <v>3.6299999999999999E-2</v>
      </c>
      <c r="C187" s="28">
        <v>1.7600000000000001E-2</v>
      </c>
      <c r="D187" s="35">
        <v>1.4800000000000001E-2</v>
      </c>
      <c r="E187" s="35">
        <v>1.4200000000000001E-2</v>
      </c>
      <c r="F187" s="35">
        <v>1.5100000000000001E-2</v>
      </c>
      <c r="G187" s="35">
        <v>1.37E-2</v>
      </c>
      <c r="H187" s="35">
        <v>1.18E-2</v>
      </c>
      <c r="I187" s="35">
        <v>1.06E-2</v>
      </c>
      <c r="J187" s="35">
        <v>1.1399999999999999E-2</v>
      </c>
      <c r="K187" s="35">
        <v>1.06E-2</v>
      </c>
    </row>
    <row r="188" spans="1:53" s="7" customFormat="1" ht="20" x14ac:dyDescent="0.2">
      <c r="A188" s="170" t="s">
        <v>588</v>
      </c>
      <c r="B188" s="28">
        <v>1.0500000000000001E-2</v>
      </c>
      <c r="C188" s="28">
        <v>1.0500000000000001E-2</v>
      </c>
      <c r="D188" s="35">
        <v>1.0500000000000001E-2</v>
      </c>
      <c r="E188" s="35">
        <v>1.0500000000000001E-2</v>
      </c>
      <c r="F188" s="35">
        <v>1.0500000000000001E-2</v>
      </c>
      <c r="G188" s="35">
        <v>1.0500000000000001E-2</v>
      </c>
      <c r="H188" s="35">
        <v>1.0500000000000001E-2</v>
      </c>
      <c r="I188" s="35">
        <v>1.0500000000000001E-2</v>
      </c>
      <c r="J188" s="35">
        <v>1.0500000000000001E-2</v>
      </c>
      <c r="K188" s="35">
        <v>1.0500000000000001E-2</v>
      </c>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row>
    <row r="189" spans="1:53" x14ac:dyDescent="0.2">
      <c r="C189" s="16"/>
      <c r="D189" s="16"/>
      <c r="E189" s="16"/>
      <c r="F189" s="16"/>
      <c r="G189" s="16"/>
    </row>
    <row r="190" spans="1:53" x14ac:dyDescent="0.2">
      <c r="A190" s="5" t="s">
        <v>146</v>
      </c>
      <c r="B190" s="18"/>
      <c r="C190" s="16"/>
      <c r="D190" s="16"/>
      <c r="F190" s="16"/>
      <c r="G190" s="16"/>
    </row>
    <row r="191" spans="1:53" x14ac:dyDescent="0.2">
      <c r="A191" s="1" t="s">
        <v>420</v>
      </c>
      <c r="B191" s="28">
        <v>3.7100000000000001E-2</v>
      </c>
      <c r="C191" s="28">
        <v>1.7999999999999999E-2</v>
      </c>
      <c r="D191" s="35">
        <v>1.4500000000000001E-2</v>
      </c>
      <c r="E191" s="35">
        <v>1.44E-2</v>
      </c>
      <c r="F191" s="35">
        <v>1.49E-2</v>
      </c>
      <c r="G191" s="35">
        <v>1.4800000000000001E-2</v>
      </c>
      <c r="H191" s="35">
        <v>1.23E-2</v>
      </c>
      <c r="I191" s="35">
        <v>1.2800000000000001E-2</v>
      </c>
      <c r="J191" s="35">
        <v>1.1899999999999999E-2</v>
      </c>
      <c r="K191" s="35">
        <v>1.1599999999999999E-2</v>
      </c>
    </row>
    <row r="192" spans="1:53" ht="20" x14ac:dyDescent="0.2">
      <c r="A192" s="170" t="s">
        <v>588</v>
      </c>
      <c r="B192" s="28">
        <v>1.15E-2</v>
      </c>
      <c r="C192" s="28">
        <v>1.15E-2</v>
      </c>
      <c r="D192" s="35">
        <v>1.15E-2</v>
      </c>
      <c r="E192" s="28">
        <v>1.15E-2</v>
      </c>
      <c r="F192" s="35">
        <v>1.15E-2</v>
      </c>
      <c r="G192" s="35">
        <v>1.15E-2</v>
      </c>
      <c r="H192" s="35">
        <v>1.15E-2</v>
      </c>
      <c r="I192" s="35">
        <v>1.15E-2</v>
      </c>
      <c r="J192" s="35">
        <v>1.15E-2</v>
      </c>
      <c r="K192" s="35">
        <v>1.15E-2</v>
      </c>
    </row>
    <row r="193" spans="1:67" x14ac:dyDescent="0.2">
      <c r="B193" s="28"/>
      <c r="C193" s="28"/>
      <c r="D193" s="35"/>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row>
    <row r="194" spans="1:67" x14ac:dyDescent="0.2">
      <c r="A194" s="5" t="s">
        <v>597</v>
      </c>
      <c r="B194" s="28"/>
      <c r="C194" s="28"/>
      <c r="D194" s="35"/>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row>
    <row r="195" spans="1:67" x14ac:dyDescent="0.2">
      <c r="A195" s="1" t="s">
        <v>420</v>
      </c>
      <c r="B195" s="35" t="s">
        <v>255</v>
      </c>
      <c r="C195" s="35" t="s">
        <v>255</v>
      </c>
      <c r="D195" s="35" t="s">
        <v>255</v>
      </c>
      <c r="E195" s="35" t="s">
        <v>255</v>
      </c>
      <c r="F195" s="35" t="s">
        <v>255</v>
      </c>
      <c r="G195" s="35" t="s">
        <v>255</v>
      </c>
      <c r="H195" s="35" t="s">
        <v>255</v>
      </c>
      <c r="I195" s="35" t="s">
        <v>255</v>
      </c>
      <c r="J195" s="28">
        <v>1.38E-2</v>
      </c>
      <c r="K195" s="28">
        <v>1.2999999999999999E-2</v>
      </c>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row>
    <row r="196" spans="1:67" ht="20" x14ac:dyDescent="0.2">
      <c r="A196" s="170" t="s">
        <v>588</v>
      </c>
      <c r="B196" s="35" t="s">
        <v>255</v>
      </c>
      <c r="C196" s="35" t="s">
        <v>255</v>
      </c>
      <c r="D196" s="35" t="s">
        <v>255</v>
      </c>
      <c r="E196" s="35" t="s">
        <v>255</v>
      </c>
      <c r="F196" s="35" t="s">
        <v>255</v>
      </c>
      <c r="G196" s="35" t="s">
        <v>255</v>
      </c>
      <c r="H196" s="35" t="s">
        <v>255</v>
      </c>
      <c r="I196" s="35" t="s">
        <v>255</v>
      </c>
      <c r="J196" s="35">
        <v>1.35E-2</v>
      </c>
      <c r="K196" s="35">
        <v>1.35E-2</v>
      </c>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row>
    <row r="197" spans="1:67" x14ac:dyDescent="0.2">
      <c r="B197" s="28"/>
      <c r="C197" s="28"/>
      <c r="D197" s="35"/>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row>
    <row r="198" spans="1:67" s="2" customFormat="1" x14ac:dyDescent="0.2">
      <c r="A198" s="3" t="s">
        <v>29</v>
      </c>
      <c r="B198" s="31"/>
      <c r="C198" s="31"/>
      <c r="D198" s="31"/>
      <c r="E198" s="31"/>
      <c r="F198" s="31"/>
      <c r="G198" s="31"/>
      <c r="H198" s="3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row>
    <row r="199" spans="1:67" x14ac:dyDescent="0.2">
      <c r="A199" s="3" t="s">
        <v>313</v>
      </c>
      <c r="B199" s="28"/>
      <c r="C199" s="28"/>
      <c r="D199" s="35"/>
    </row>
    <row r="200" spans="1:67" ht="33" customHeight="1" x14ac:dyDescent="0.2">
      <c r="A200" s="212" t="s">
        <v>619</v>
      </c>
      <c r="B200" s="212"/>
      <c r="C200" s="212"/>
      <c r="D200" s="212"/>
      <c r="E200" s="212"/>
      <c r="F200" s="212"/>
      <c r="G200" s="212"/>
      <c r="H200" s="212"/>
      <c r="I200" s="212"/>
      <c r="J200" s="212"/>
      <c r="K200" s="212"/>
      <c r="L200" s="212"/>
      <c r="M200" s="212"/>
      <c r="N200" s="212"/>
      <c r="O200" s="212"/>
      <c r="P200" s="212"/>
      <c r="Q200" s="212"/>
      <c r="R200" s="212"/>
      <c r="S200" s="212"/>
      <c r="T200" s="212"/>
    </row>
    <row r="201" spans="1:67" ht="17" x14ac:dyDescent="0.2">
      <c r="A201" s="3" t="s">
        <v>589</v>
      </c>
      <c r="M201"/>
      <c r="N201"/>
      <c r="O201"/>
      <c r="P201"/>
      <c r="Q201"/>
      <c r="R201"/>
    </row>
    <row r="202" spans="1:67" x14ac:dyDescent="0.2">
      <c r="A202" s="2"/>
      <c r="B202" s="2"/>
      <c r="C202" s="2"/>
      <c r="D202" s="2"/>
      <c r="E202" s="2"/>
      <c r="F202" s="2"/>
      <c r="G202" s="2"/>
      <c r="H202" s="2"/>
      <c r="I202" s="2"/>
      <c r="J202" s="2"/>
      <c r="K202" s="2"/>
      <c r="L202" s="2"/>
    </row>
    <row r="203" spans="1:67" x14ac:dyDescent="0.2">
      <c r="A203" s="2"/>
      <c r="B203" s="47" t="s">
        <v>129</v>
      </c>
      <c r="C203" s="47" t="s">
        <v>130</v>
      </c>
      <c r="D203" s="47" t="s">
        <v>131</v>
      </c>
      <c r="E203" s="47"/>
      <c r="F203" s="47" t="s">
        <v>132</v>
      </c>
      <c r="G203" s="2"/>
      <c r="H203" s="2"/>
      <c r="I203" s="2"/>
      <c r="J203" s="2"/>
      <c r="K203" s="2"/>
      <c r="L203" s="2"/>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8"/>
      <c r="BC203" s="8"/>
      <c r="BD203" s="8"/>
      <c r="BE203" s="8"/>
      <c r="BF203" s="8"/>
      <c r="BG203" s="8"/>
      <c r="BH203" s="8"/>
      <c r="BI203" s="8"/>
      <c r="BJ203" s="8"/>
      <c r="BK203" s="8"/>
      <c r="BL203" s="8"/>
      <c r="BM203" s="8"/>
      <c r="BN203" s="8"/>
      <c r="BO203" s="8"/>
    </row>
    <row r="204" spans="1:67" ht="19" x14ac:dyDescent="0.2">
      <c r="A204" s="7" t="s">
        <v>101</v>
      </c>
      <c r="B204" s="27" t="s">
        <v>590</v>
      </c>
      <c r="C204" s="27" t="s">
        <v>339</v>
      </c>
      <c r="D204" s="27" t="s">
        <v>364</v>
      </c>
      <c r="E204" s="27" t="s">
        <v>380</v>
      </c>
      <c r="F204" s="27" t="s">
        <v>412</v>
      </c>
      <c r="G204" s="27" t="s">
        <v>460</v>
      </c>
      <c r="H204" s="27" t="s">
        <v>498</v>
      </c>
      <c r="I204" s="27" t="s">
        <v>544</v>
      </c>
      <c r="J204" s="27" t="s">
        <v>607</v>
      </c>
      <c r="K204" s="27" t="s">
        <v>621</v>
      </c>
      <c r="L204" s="7"/>
      <c r="M204" s="7"/>
      <c r="N204" s="7"/>
      <c r="O204" s="7"/>
      <c r="P204" s="7"/>
      <c r="Q204" s="7"/>
      <c r="R204" s="7"/>
      <c r="S204" s="7"/>
      <c r="T204" s="7"/>
    </row>
    <row r="205" spans="1:67" x14ac:dyDescent="0.2">
      <c r="A205" s="7"/>
      <c r="C205" s="29"/>
      <c r="D205" s="29"/>
      <c r="E205" s="29"/>
      <c r="BB205" s="38"/>
      <c r="BC205" s="38"/>
      <c r="BD205" s="38"/>
      <c r="BE205" s="38"/>
      <c r="BF205" s="38"/>
      <c r="BG205" s="38"/>
      <c r="BH205" s="38"/>
      <c r="BI205" s="38"/>
      <c r="BJ205" s="38"/>
      <c r="BK205" s="38"/>
      <c r="BL205" s="38"/>
      <c r="BM205" s="38"/>
      <c r="BN205" s="38"/>
      <c r="BO205" s="38"/>
    </row>
    <row r="206" spans="1:67" x14ac:dyDescent="0.2">
      <c r="A206" s="12" t="s">
        <v>143</v>
      </c>
      <c r="B206" s="16" t="s">
        <v>256</v>
      </c>
      <c r="C206" s="16" t="s">
        <v>335</v>
      </c>
      <c r="D206" s="16" t="s">
        <v>365</v>
      </c>
      <c r="E206" s="16" t="s">
        <v>381</v>
      </c>
      <c r="F206" s="16" t="s">
        <v>413</v>
      </c>
      <c r="G206" s="16" t="s">
        <v>461</v>
      </c>
      <c r="H206" s="16" t="s">
        <v>499</v>
      </c>
      <c r="I206" s="16" t="s">
        <v>543</v>
      </c>
      <c r="J206" s="16" t="s">
        <v>608</v>
      </c>
      <c r="K206" s="16" t="s">
        <v>622</v>
      </c>
    </row>
    <row r="207" spans="1:67" s="2" customFormat="1" x14ac:dyDescent="0.2">
      <c r="A207" s="7"/>
      <c r="B207" s="29"/>
      <c r="C207" s="29"/>
      <c r="D207" s="29"/>
      <c r="E207" s="29"/>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55"/>
      <c r="BC207" s="55"/>
      <c r="BD207" s="55"/>
      <c r="BE207" s="55"/>
    </row>
    <row r="208" spans="1:67" s="2" customFormat="1" x14ac:dyDescent="0.2">
      <c r="A208" s="1" t="s">
        <v>142</v>
      </c>
      <c r="B208" s="130">
        <v>0</v>
      </c>
      <c r="C208" s="36">
        <v>0.03</v>
      </c>
      <c r="D208" s="36">
        <v>0.03</v>
      </c>
      <c r="E208" s="36">
        <v>0.25</v>
      </c>
      <c r="F208" s="36">
        <v>0.24</v>
      </c>
      <c r="G208" s="36">
        <v>0.14000000000000001</v>
      </c>
      <c r="H208" s="36">
        <v>0.01</v>
      </c>
      <c r="I208" s="36">
        <v>0.03</v>
      </c>
      <c r="J208" s="36">
        <v>0.11</v>
      </c>
      <c r="K208" s="36">
        <v>0.11</v>
      </c>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row>
    <row r="209" spans="1:122" s="2" customFormat="1" x14ac:dyDescent="0.2">
      <c r="A209" s="7"/>
      <c r="B209" s="28"/>
      <c r="C209" s="28"/>
      <c r="D209" s="28"/>
      <c r="E209" s="28"/>
      <c r="F209" s="1"/>
      <c r="G209" s="1"/>
      <c r="H209" s="1"/>
      <c r="I209" s="1"/>
      <c r="J209" s="1"/>
      <c r="K209" s="1"/>
      <c r="L209" s="1"/>
      <c r="M209" s="1"/>
      <c r="N209" s="1"/>
      <c r="O209" s="1"/>
      <c r="P209" s="1"/>
      <c r="Q209" s="1"/>
      <c r="R209" s="1"/>
      <c r="S209" s="1"/>
      <c r="T209" s="1"/>
      <c r="BB209" s="54"/>
      <c r="BC209" s="54"/>
      <c r="BD209" s="54"/>
      <c r="BE209" s="54"/>
      <c r="BF209" s="54"/>
      <c r="BG209" s="54"/>
      <c r="BH209" s="54"/>
    </row>
    <row r="210" spans="1:122" s="2" customFormat="1" x14ac:dyDescent="0.2">
      <c r="A210" s="3" t="s">
        <v>425</v>
      </c>
      <c r="B210" s="31"/>
      <c r="C210" s="31"/>
      <c r="D210" s="31"/>
      <c r="E210" s="31"/>
      <c r="F210" s="31"/>
      <c r="G210" s="31"/>
      <c r="H210" s="3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row>
    <row r="211" spans="1:122" x14ac:dyDescent="0.2">
      <c r="A211" s="3" t="s">
        <v>313</v>
      </c>
      <c r="B211" s="28"/>
      <c r="C211" s="28"/>
      <c r="D211" s="28"/>
      <c r="E211" s="28"/>
    </row>
    <row r="212" spans="1:122" ht="17" x14ac:dyDescent="0.2">
      <c r="A212" s="3" t="s">
        <v>591</v>
      </c>
      <c r="B212" s="28"/>
      <c r="C212" s="28"/>
      <c r="D212" s="28"/>
      <c r="E212" s="28"/>
    </row>
    <row r="213" spans="1:122" ht="16" customHeight="1" x14ac:dyDescent="0.2">
      <c r="A213" s="7"/>
      <c r="B213" s="28"/>
      <c r="C213" s="28"/>
      <c r="D213" s="28"/>
      <c r="E213" s="28"/>
    </row>
    <row r="214" spans="1:122" ht="16" customHeight="1" x14ac:dyDescent="0.2">
      <c r="A214" s="7"/>
      <c r="B214" s="28"/>
      <c r="C214" s="28"/>
      <c r="D214" s="28"/>
      <c r="E214" s="28"/>
    </row>
    <row r="215" spans="1:122" x14ac:dyDescent="0.2">
      <c r="A215" s="7" t="s">
        <v>102</v>
      </c>
      <c r="B215" s="8">
        <v>42551</v>
      </c>
      <c r="C215" s="8">
        <v>42582</v>
      </c>
      <c r="D215" s="8">
        <v>42613</v>
      </c>
      <c r="E215" s="8">
        <v>42643</v>
      </c>
      <c r="F215" s="8">
        <v>42674</v>
      </c>
      <c r="G215" s="8">
        <v>42704</v>
      </c>
      <c r="H215" s="8">
        <v>42735</v>
      </c>
      <c r="I215" s="8">
        <v>42766</v>
      </c>
      <c r="J215" s="8">
        <v>42794</v>
      </c>
      <c r="K215" s="8">
        <v>42825</v>
      </c>
      <c r="L215" s="8">
        <v>42855</v>
      </c>
      <c r="M215" s="8">
        <v>42886</v>
      </c>
      <c r="N215" s="8">
        <v>42916</v>
      </c>
      <c r="O215" s="8">
        <v>42947</v>
      </c>
      <c r="P215" s="8">
        <v>42978</v>
      </c>
      <c r="Q215" s="8">
        <v>43008</v>
      </c>
      <c r="R215" s="8">
        <v>43039</v>
      </c>
      <c r="S215" s="8">
        <v>43069</v>
      </c>
      <c r="T215" s="8">
        <v>43100</v>
      </c>
      <c r="U215" s="8">
        <v>43131</v>
      </c>
      <c r="V215" s="8">
        <v>43159</v>
      </c>
      <c r="W215" s="8">
        <v>43190</v>
      </c>
      <c r="X215" s="8">
        <v>43220</v>
      </c>
      <c r="Y215" s="8">
        <v>43251</v>
      </c>
      <c r="Z215" s="8">
        <v>43281</v>
      </c>
      <c r="AA215" s="8">
        <v>43312</v>
      </c>
      <c r="AB215" s="8">
        <v>43343</v>
      </c>
      <c r="AC215" s="8">
        <v>43373</v>
      </c>
      <c r="AD215" s="8">
        <v>43404</v>
      </c>
      <c r="AE215" s="8">
        <v>43434</v>
      </c>
      <c r="AF215" s="8">
        <v>43465</v>
      </c>
      <c r="AG215" s="8">
        <v>43496</v>
      </c>
      <c r="AH215" s="8">
        <v>43524</v>
      </c>
      <c r="AI215" s="8">
        <v>43555</v>
      </c>
      <c r="AJ215" s="8">
        <v>43585</v>
      </c>
      <c r="AK215" s="8">
        <v>43616</v>
      </c>
      <c r="AL215" s="8">
        <v>43646</v>
      </c>
      <c r="AM215" s="8">
        <v>43677</v>
      </c>
      <c r="AN215" s="8">
        <v>43708</v>
      </c>
      <c r="AO215" s="8">
        <v>43738</v>
      </c>
      <c r="AP215" s="8">
        <v>43769</v>
      </c>
      <c r="AQ215" s="8">
        <v>43799</v>
      </c>
      <c r="AR215" s="8">
        <v>43830</v>
      </c>
      <c r="AS215" s="8">
        <v>43861</v>
      </c>
      <c r="AT215" s="8">
        <v>43890</v>
      </c>
      <c r="AU215" s="8">
        <v>43921</v>
      </c>
      <c r="AV215" s="8">
        <v>43951</v>
      </c>
      <c r="AW215" s="8">
        <v>43982</v>
      </c>
      <c r="AX215" s="8">
        <v>44012</v>
      </c>
      <c r="AY215" s="8">
        <v>44043</v>
      </c>
      <c r="AZ215" s="8">
        <v>44074</v>
      </c>
      <c r="BA215" s="8">
        <v>44104</v>
      </c>
      <c r="BB215" s="8">
        <v>44135</v>
      </c>
      <c r="BC215" s="8">
        <v>44165</v>
      </c>
      <c r="BD215" s="8">
        <v>44196</v>
      </c>
      <c r="BE215" s="8">
        <v>44227</v>
      </c>
      <c r="BF215" s="8">
        <v>44255</v>
      </c>
      <c r="BG215" s="8">
        <v>44286</v>
      </c>
      <c r="BH215" s="8">
        <v>44316</v>
      </c>
      <c r="BI215" s="8">
        <v>44347</v>
      </c>
      <c r="BJ215" s="8">
        <v>44377</v>
      </c>
      <c r="BK215" s="8">
        <v>44408</v>
      </c>
      <c r="BL215" s="8">
        <v>44439</v>
      </c>
      <c r="BM215" s="8">
        <v>44469</v>
      </c>
      <c r="BN215" s="8">
        <v>44500</v>
      </c>
      <c r="BO215" s="8">
        <v>44530</v>
      </c>
      <c r="BP215" s="8">
        <v>44561</v>
      </c>
      <c r="BQ215" s="8">
        <v>44592</v>
      </c>
      <c r="BR215" s="8">
        <v>44620</v>
      </c>
      <c r="BS215" s="8">
        <v>44651</v>
      </c>
      <c r="BT215" s="8">
        <v>44681</v>
      </c>
      <c r="BU215" s="8">
        <v>44712</v>
      </c>
      <c r="BV215" s="8">
        <v>44742</v>
      </c>
      <c r="BW215" s="8">
        <v>44773</v>
      </c>
      <c r="BX215" s="8">
        <v>44804</v>
      </c>
      <c r="BY215" s="8">
        <v>44834</v>
      </c>
      <c r="BZ215" s="8">
        <v>44865</v>
      </c>
      <c r="CA215" s="8">
        <v>44895</v>
      </c>
      <c r="CB215" s="8">
        <v>44926</v>
      </c>
      <c r="CC215" s="8">
        <v>44957</v>
      </c>
      <c r="CD215" s="8">
        <v>44985</v>
      </c>
      <c r="CE215" s="8">
        <v>45016</v>
      </c>
      <c r="CF215" s="8">
        <v>45046</v>
      </c>
      <c r="CG215" s="8">
        <v>45077</v>
      </c>
      <c r="CH215" s="8">
        <v>45107</v>
      </c>
      <c r="CI215" s="8">
        <v>45138</v>
      </c>
      <c r="CJ215" s="8">
        <v>45169</v>
      </c>
      <c r="CK215" s="8">
        <v>45199</v>
      </c>
      <c r="CL215" s="8">
        <v>45230</v>
      </c>
      <c r="CM215" s="8">
        <v>45260</v>
      </c>
      <c r="CN215" s="8">
        <v>45291</v>
      </c>
      <c r="CO215" s="8">
        <v>45322</v>
      </c>
      <c r="CP215" s="8">
        <v>45351</v>
      </c>
      <c r="CQ215" s="8">
        <v>45382</v>
      </c>
      <c r="CR215" s="8">
        <v>45412</v>
      </c>
      <c r="CS215" s="8">
        <v>45443</v>
      </c>
      <c r="CT215" s="8">
        <v>45473</v>
      </c>
      <c r="CU215" s="8">
        <v>45504</v>
      </c>
      <c r="CV215" s="8">
        <v>45535</v>
      </c>
      <c r="CW215" s="8">
        <v>45565</v>
      </c>
      <c r="CX215" s="8">
        <v>45596</v>
      </c>
      <c r="CY215" s="8">
        <v>45626</v>
      </c>
      <c r="CZ215" s="8">
        <v>45657</v>
      </c>
      <c r="DA215" s="8">
        <v>45688</v>
      </c>
      <c r="DB215" s="8">
        <v>45716</v>
      </c>
      <c r="DC215" s="8">
        <v>45747</v>
      </c>
      <c r="DD215" s="8">
        <v>45777</v>
      </c>
      <c r="DE215" s="8">
        <v>45808</v>
      </c>
      <c r="DF215" s="8">
        <v>45838</v>
      </c>
      <c r="DG215" s="8">
        <v>45869</v>
      </c>
      <c r="DH215" s="8">
        <v>45900</v>
      </c>
      <c r="DI215" s="8">
        <v>45930</v>
      </c>
      <c r="DJ215" s="8">
        <v>45961</v>
      </c>
      <c r="DK215" s="8">
        <v>45991</v>
      </c>
      <c r="DL215" s="8">
        <v>46022</v>
      </c>
      <c r="DM215" s="8">
        <v>46053</v>
      </c>
      <c r="DN215" s="8">
        <v>46081</v>
      </c>
      <c r="DO215" s="8">
        <v>46112</v>
      </c>
      <c r="DP215" s="8">
        <v>46142</v>
      </c>
      <c r="DQ215" s="8">
        <v>46173</v>
      </c>
      <c r="DR215" s="8">
        <v>46203</v>
      </c>
    </row>
    <row r="216" spans="1:122" x14ac:dyDescent="0.2">
      <c r="A216" s="7"/>
      <c r="B216" s="28"/>
      <c r="C216" s="28"/>
      <c r="D216" s="28"/>
      <c r="E216" s="28"/>
    </row>
    <row r="217" spans="1:122" x14ac:dyDescent="0.2">
      <c r="A217" s="1" t="s">
        <v>142</v>
      </c>
      <c r="B217" s="16" t="s">
        <v>31</v>
      </c>
      <c r="C217" s="16" t="s">
        <v>31</v>
      </c>
      <c r="D217" s="16" t="s">
        <v>31</v>
      </c>
      <c r="E217" s="16" t="s">
        <v>31</v>
      </c>
      <c r="F217" s="16" t="s">
        <v>31</v>
      </c>
      <c r="G217" s="16" t="s">
        <v>31</v>
      </c>
      <c r="H217" s="16" t="s">
        <v>31</v>
      </c>
      <c r="I217" s="16" t="s">
        <v>31</v>
      </c>
      <c r="J217" s="16" t="s">
        <v>31</v>
      </c>
      <c r="K217" s="16" t="s">
        <v>31</v>
      </c>
      <c r="L217" s="16" t="s">
        <v>31</v>
      </c>
      <c r="M217" s="39">
        <v>0</v>
      </c>
      <c r="N217" s="39">
        <v>0</v>
      </c>
      <c r="O217" s="39">
        <v>0</v>
      </c>
      <c r="P217" s="39">
        <v>0</v>
      </c>
      <c r="Q217" s="39">
        <v>0</v>
      </c>
      <c r="R217" s="39">
        <v>0</v>
      </c>
      <c r="S217" s="39">
        <v>0</v>
      </c>
      <c r="T217" s="39">
        <v>0</v>
      </c>
      <c r="U217" s="39">
        <v>3.1421944356358242E-2</v>
      </c>
      <c r="V217" s="39">
        <v>3.3229060455920188E-2</v>
      </c>
      <c r="W217" s="39">
        <v>3.061429374674491E-2</v>
      </c>
      <c r="X217" s="39">
        <v>2.8307389788218038E-2</v>
      </c>
      <c r="Y217" s="39">
        <v>2.6303057172500029E-2</v>
      </c>
      <c r="Z217" s="39">
        <v>2.4802323227813908E-2</v>
      </c>
      <c r="AA217" s="39">
        <v>2.3390051188472968E-2</v>
      </c>
      <c r="AB217" s="39">
        <v>2.2161277656122198E-2</v>
      </c>
      <c r="AC217" s="39">
        <v>2.0974320743090805E-2</v>
      </c>
      <c r="AD217" s="39">
        <v>2.0183921170004001E-2</v>
      </c>
      <c r="AE217" s="39">
        <v>1.9646857300479274E-2</v>
      </c>
      <c r="AF217" s="39">
        <v>1.9219978549985538E-2</v>
      </c>
      <c r="AG217" s="38">
        <v>2.5583399188675599E-3</v>
      </c>
      <c r="AH217" s="38">
        <v>6.006422498771717E-5</v>
      </c>
      <c r="AI217" s="38">
        <v>2.5277390593523168E-2</v>
      </c>
      <c r="AJ217" s="38">
        <v>2.4745893373507327E-2</v>
      </c>
      <c r="AK217" s="38">
        <v>2.5511394667477531E-2</v>
      </c>
      <c r="AL217" s="38">
        <v>3.1550252821604403E-2</v>
      </c>
      <c r="AM217" s="159">
        <v>7.1246036121336107E-2</v>
      </c>
      <c r="AN217" s="159">
        <v>7.0305325315270201E-2</v>
      </c>
      <c r="AO217" s="159">
        <v>0.15833272468853099</v>
      </c>
      <c r="AP217" s="159">
        <v>0.1559885243029174</v>
      </c>
      <c r="AQ217" s="159">
        <v>0.15130844657211254</v>
      </c>
      <c r="AR217" s="159">
        <v>0.14678193263838468</v>
      </c>
      <c r="AS217" s="159">
        <v>0.1705597482244556</v>
      </c>
      <c r="AT217" s="159">
        <v>0.18108783227719455</v>
      </c>
      <c r="AU217" s="159">
        <v>0.21775478841009899</v>
      </c>
      <c r="AV217" s="38">
        <v>0.244892930794396</v>
      </c>
      <c r="AW217" s="159">
        <v>0.41827163120197097</v>
      </c>
      <c r="AX217" s="38">
        <v>0.43248577396898902</v>
      </c>
      <c r="AY217" s="38">
        <v>0.49302996204490818</v>
      </c>
      <c r="AZ217" s="159">
        <v>0.43312680993802766</v>
      </c>
      <c r="BA217" s="38">
        <v>0.32727818156039917</v>
      </c>
      <c r="BB217" s="38">
        <v>0.26858052439648805</v>
      </c>
      <c r="BC217" s="159">
        <v>0.2950898992570461</v>
      </c>
      <c r="BD217" s="38">
        <v>0.26721997967253897</v>
      </c>
      <c r="BE217" s="38">
        <v>0.27582185885220717</v>
      </c>
      <c r="BF217" s="38">
        <v>0.26606775654063203</v>
      </c>
      <c r="BG217" s="38">
        <v>0.26582083479563956</v>
      </c>
      <c r="BH217" s="38">
        <v>0.26743042131611927</v>
      </c>
      <c r="BI217" s="38">
        <v>0.19742709734139702</v>
      </c>
      <c r="BJ217" s="38">
        <v>0.20312927344672516</v>
      </c>
      <c r="BK217" s="38">
        <v>0.11365679882532252</v>
      </c>
      <c r="BL217" s="38">
        <v>0.12952606121438287</v>
      </c>
      <c r="BM217" s="38">
        <v>0.14521027949507839</v>
      </c>
      <c r="BN217" s="38">
        <v>0.14141959886710548</v>
      </c>
      <c r="BO217" s="38">
        <v>0.15101274009757715</v>
      </c>
      <c r="BP217" s="38">
        <v>0.17391892079933538</v>
      </c>
      <c r="BQ217" s="38">
        <v>0.17278369040977365</v>
      </c>
      <c r="BR217" s="38">
        <v>0.14749578258155616</v>
      </c>
      <c r="BS217" s="38">
        <v>0.14535277648382774</v>
      </c>
      <c r="BT217" s="38">
        <v>0.14281433333199919</v>
      </c>
      <c r="BU217" s="38">
        <v>0.13919267392912504</v>
      </c>
      <c r="BV217" s="38">
        <v>0.12084121730347441</v>
      </c>
      <c r="BW217" s="38">
        <v>0.10837566512262395</v>
      </c>
      <c r="BX217" s="38">
        <v>8.9837271783541423E-2</v>
      </c>
      <c r="BY217" s="38">
        <v>6.8408577589051972E-2</v>
      </c>
      <c r="BZ217" s="38">
        <v>6.659791510491786E-2</v>
      </c>
      <c r="CA217" s="38">
        <v>4.2735804317204043E-2</v>
      </c>
      <c r="CB217" s="38">
        <v>8.9145669989772157E-3</v>
      </c>
      <c r="CC217" s="38">
        <v>7.8728834596136863E-3</v>
      </c>
      <c r="CD217" s="38">
        <v>1.3781212646332476E-2</v>
      </c>
      <c r="CE217" s="38">
        <v>1.300625771563918E-2</v>
      </c>
      <c r="CF217" s="38">
        <v>1.2349009054883328E-2</v>
      </c>
      <c r="CG217" s="38">
        <v>1.1725532853637905E-2</v>
      </c>
      <c r="CH217" s="38">
        <v>7.2013325132045548E-3</v>
      </c>
      <c r="CI217" s="38">
        <v>6.7829927234815679E-3</v>
      </c>
      <c r="CJ217" s="38">
        <v>6.4262701058723243E-3</v>
      </c>
      <c r="CK217" s="38">
        <v>6.0932864469662234E-3</v>
      </c>
      <c r="CL217" s="38">
        <v>5.4072915818171811E-3</v>
      </c>
      <c r="CM217" s="38">
        <v>5.1811449838902882E-3</v>
      </c>
      <c r="CN217" s="38">
        <v>1.79033089033784E-2</v>
      </c>
      <c r="CO217" s="38">
        <v>1.7395263674616735E-2</v>
      </c>
      <c r="CP217" s="38">
        <v>1.2219812732720353E-2</v>
      </c>
      <c r="CQ217" s="38">
        <v>1.2905857307092544E-2</v>
      </c>
      <c r="CR217" s="38">
        <v>2.7099578286345544E-2</v>
      </c>
      <c r="CS217" s="38">
        <v>2.6650481045061822E-2</v>
      </c>
      <c r="CT217" s="38">
        <v>3.5430127761415298E-2</v>
      </c>
      <c r="CU217" s="38">
        <v>5.6587387017495161E-2</v>
      </c>
      <c r="CV217" s="38">
        <v>8.4694760115807011E-2</v>
      </c>
      <c r="CW217" s="38">
        <v>8.3854317024537384E-2</v>
      </c>
      <c r="CX217" s="38">
        <v>8.3413750393451738E-2</v>
      </c>
      <c r="CY217" s="38">
        <v>8.2733395907028565E-2</v>
      </c>
      <c r="CZ217" s="38">
        <v>0.10963259120643125</v>
      </c>
      <c r="DA217" s="38">
        <v>0.11058831389364938</v>
      </c>
      <c r="DB217" s="38">
        <v>0.10313954233954242</v>
      </c>
      <c r="DC217" s="38">
        <v>0.11906100930024401</v>
      </c>
      <c r="DD217" s="38">
        <v>0.11506538722638399</v>
      </c>
      <c r="DE217" s="38">
        <v>0.10711933771150817</v>
      </c>
      <c r="DF217" s="38">
        <v>0.15539219876436589</v>
      </c>
      <c r="DG217" s="38">
        <v>0.14390960043158765</v>
      </c>
      <c r="DH217" s="38">
        <v>0.1167276807157256</v>
      </c>
      <c r="DI217" s="38">
        <v>0.11381643944331161</v>
      </c>
      <c r="DJ217" s="38">
        <v>0.11413326630712657</v>
      </c>
      <c r="DK217" s="38">
        <v>0.10868106548598008</v>
      </c>
      <c r="DL217" s="38">
        <v>0.10125304122702465</v>
      </c>
      <c r="DM217" s="38">
        <v>8.1048843005605026E-2</v>
      </c>
      <c r="DN217" s="38">
        <v>0.11688815542717866</v>
      </c>
      <c r="DO217" s="38">
        <v>0.10537824443016909</v>
      </c>
      <c r="DP217" s="38">
        <v>0.10818954605979601</v>
      </c>
      <c r="DQ217" s="38">
        <v>0.13422899755550111</v>
      </c>
      <c r="DR217" s="38">
        <v>0.13008892670934608</v>
      </c>
    </row>
    <row r="218" spans="1:122" x14ac:dyDescent="0.2">
      <c r="B218" s="28"/>
      <c r="C218" s="28"/>
      <c r="D218" s="28"/>
      <c r="E218" s="28"/>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E218" s="38"/>
      <c r="BF218" s="38"/>
      <c r="BG218" s="38"/>
    </row>
    <row r="219" spans="1:122" x14ac:dyDescent="0.2">
      <c r="A219" s="3" t="s">
        <v>29</v>
      </c>
      <c r="B219" s="31"/>
      <c r="C219" s="31"/>
      <c r="D219" s="31"/>
      <c r="E219" s="31"/>
      <c r="F219" s="31"/>
      <c r="G219" s="31"/>
      <c r="H219" s="31"/>
      <c r="I219" s="2"/>
      <c r="J219" s="2"/>
      <c r="K219" s="2"/>
      <c r="L219" s="2"/>
      <c r="M219" s="55"/>
      <c r="N219" s="55"/>
      <c r="O219" s="55"/>
      <c r="P219" s="55"/>
      <c r="Q219" s="55"/>
      <c r="R219" s="55"/>
      <c r="S219" s="55"/>
      <c r="T219" s="55"/>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row>
    <row r="220" spans="1:122" x14ac:dyDescent="0.2">
      <c r="A220" s="3"/>
      <c r="B220" s="31"/>
      <c r="C220" s="31"/>
      <c r="D220" s="31"/>
      <c r="E220" s="31"/>
      <c r="F220" s="31"/>
      <c r="G220" s="31"/>
      <c r="H220" s="31"/>
      <c r="I220" s="2"/>
      <c r="J220" s="2"/>
      <c r="K220" s="2"/>
      <c r="L220" s="2"/>
      <c r="M220" s="2"/>
      <c r="N220" s="2"/>
      <c r="O220" s="2"/>
      <c r="P220" s="2"/>
      <c r="Q220" s="2"/>
      <c r="R220" s="2"/>
      <c r="S220" s="2"/>
      <c r="T220" s="2"/>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c r="BA220" s="54"/>
    </row>
    <row r="221" spans="1:122" x14ac:dyDescent="0.2">
      <c r="A221" s="30"/>
      <c r="B221" s="30"/>
      <c r="C221" s="30"/>
      <c r="D221" s="31"/>
      <c r="E221" s="31"/>
      <c r="F221" s="31"/>
      <c r="G221" s="31"/>
      <c r="H221" s="31"/>
      <c r="I221" s="2"/>
      <c r="J221" s="2"/>
      <c r="K221" s="2"/>
      <c r="L221" s="2"/>
      <c r="M221" s="54"/>
      <c r="N221" s="54"/>
      <c r="O221" s="54"/>
      <c r="P221" s="54"/>
      <c r="Q221" s="54"/>
      <c r="R221" s="54"/>
      <c r="S221" s="54"/>
      <c r="T221" s="54"/>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row>
    <row r="222" spans="1:122" x14ac:dyDescent="0.2">
      <c r="A222" s="3" t="s">
        <v>617</v>
      </c>
      <c r="B222" s="31"/>
      <c r="C222" s="31"/>
      <c r="D222" s="31"/>
      <c r="E222" s="31"/>
      <c r="F222" s="31"/>
      <c r="G222" s="31"/>
      <c r="H222" s="31"/>
      <c r="I222" s="2"/>
      <c r="J222" s="2"/>
      <c r="K222" s="2"/>
      <c r="L222" s="2"/>
      <c r="M222" s="2"/>
      <c r="N222" s="2"/>
      <c r="O222" s="2"/>
      <c r="P222" s="2"/>
      <c r="Q222" s="2"/>
      <c r="R222" s="2"/>
      <c r="S222" s="2"/>
      <c r="T222" s="2"/>
    </row>
    <row r="223" spans="1:122" x14ac:dyDescent="0.2">
      <c r="U223"/>
      <c r="V223"/>
      <c r="W223"/>
    </row>
    <row r="224" spans="1:122" x14ac:dyDescent="0.2">
      <c r="A224" s="33" t="s">
        <v>140</v>
      </c>
      <c r="B224"/>
      <c r="C224"/>
      <c r="D224"/>
      <c r="E224"/>
      <c r="F224"/>
      <c r="G224"/>
      <c r="H224"/>
      <c r="I224"/>
      <c r="J224"/>
      <c r="K224"/>
      <c r="L224"/>
      <c r="M224"/>
      <c r="N224"/>
      <c r="O224"/>
      <c r="P224"/>
      <c r="Q224"/>
      <c r="R224"/>
      <c r="S224"/>
      <c r="T224"/>
    </row>
    <row r="225" spans="1:20" x14ac:dyDescent="0.2">
      <c r="A225" s="207" t="s">
        <v>141</v>
      </c>
      <c r="B225" s="211"/>
      <c r="C225" s="211"/>
      <c r="D225" s="211"/>
      <c r="E225" s="211"/>
      <c r="F225" s="211"/>
      <c r="G225" s="211"/>
      <c r="H225" s="211"/>
      <c r="I225" s="211"/>
      <c r="J225" s="211"/>
      <c r="K225" s="211"/>
      <c r="L225" s="211"/>
      <c r="M225" s="200"/>
      <c r="N225" s="200"/>
      <c r="O225" s="200"/>
      <c r="P225" s="200"/>
      <c r="Q225" s="200"/>
      <c r="R225" s="200"/>
      <c r="S225" s="200"/>
      <c r="T225" s="200"/>
    </row>
    <row r="226" spans="1:20" ht="47" customHeight="1" x14ac:dyDescent="0.2">
      <c r="A226" s="208" t="s">
        <v>320</v>
      </c>
      <c r="B226" s="211"/>
      <c r="C226" s="211"/>
      <c r="D226" s="211"/>
      <c r="E226" s="211"/>
      <c r="F226" s="211"/>
      <c r="G226" s="211"/>
      <c r="H226" s="211"/>
      <c r="I226" s="211"/>
      <c r="J226" s="211"/>
      <c r="K226" s="211"/>
      <c r="L226" s="211"/>
      <c r="M226" s="200"/>
      <c r="N226" s="200"/>
      <c r="O226" s="200"/>
      <c r="P226" s="200"/>
      <c r="Q226" s="200"/>
      <c r="R226" s="200"/>
      <c r="S226" s="200"/>
      <c r="T226" s="200"/>
    </row>
    <row r="227" spans="1:20" ht="32" customHeight="1" x14ac:dyDescent="0.2">
      <c r="A227" s="208" t="s">
        <v>519</v>
      </c>
      <c r="B227" s="208"/>
      <c r="C227" s="208"/>
      <c r="D227" s="208"/>
      <c r="E227" s="208"/>
      <c r="F227" s="208"/>
      <c r="G227" s="208"/>
      <c r="H227" s="208"/>
      <c r="I227" s="208"/>
      <c r="J227" s="208"/>
      <c r="K227" s="208"/>
      <c r="L227" s="208"/>
      <c r="M227" s="218"/>
      <c r="N227" s="218"/>
      <c r="O227" s="218"/>
      <c r="P227" s="218"/>
      <c r="Q227" s="218"/>
      <c r="R227" s="218"/>
      <c r="S227" s="218"/>
      <c r="T227" s="218"/>
    </row>
    <row r="228" spans="1:20" ht="33" customHeight="1" x14ac:dyDescent="0.2">
      <c r="A228" s="208" t="s">
        <v>388</v>
      </c>
      <c r="B228" s="208"/>
      <c r="C228" s="208"/>
      <c r="D228" s="208"/>
      <c r="E228" s="208"/>
      <c r="F228" s="208"/>
      <c r="G228" s="208"/>
      <c r="H228" s="208"/>
      <c r="I228" s="208"/>
      <c r="J228" s="208"/>
      <c r="K228" s="208"/>
      <c r="L228" s="208"/>
      <c r="M228" s="218"/>
      <c r="N228" s="218"/>
      <c r="O228" s="218"/>
      <c r="P228" s="218"/>
      <c r="Q228" s="218"/>
      <c r="R228" s="218"/>
      <c r="S228" s="218"/>
      <c r="T228" s="218"/>
    </row>
    <row r="233" spans="1:20" x14ac:dyDescent="0.2">
      <c r="A233" s="190"/>
      <c r="B233" s="190"/>
      <c r="C233" s="190"/>
      <c r="D233" s="190"/>
      <c r="E233" s="190"/>
      <c r="F233" s="190"/>
      <c r="G233" s="190"/>
      <c r="H233" s="190"/>
      <c r="I233" s="190"/>
      <c r="J233" s="190"/>
      <c r="K233" s="190"/>
      <c r="L233" s="190"/>
      <c r="M233" s="191"/>
      <c r="N233" s="191"/>
      <c r="O233" s="191"/>
      <c r="P233" s="191"/>
      <c r="Q233" s="191"/>
      <c r="R233" s="191"/>
      <c r="S233" s="191"/>
      <c r="T233" s="191"/>
    </row>
  </sheetData>
  <mergeCells count="21">
    <mergeCell ref="A228:T228"/>
    <mergeCell ref="A103:T103"/>
    <mergeCell ref="A104:T104"/>
    <mergeCell ref="A227:T227"/>
    <mergeCell ref="A123:T123"/>
    <mergeCell ref="A98:T98"/>
    <mergeCell ref="A225:T225"/>
    <mergeCell ref="A226:T226"/>
    <mergeCell ref="A200:T200"/>
    <mergeCell ref="A122:T122"/>
    <mergeCell ref="A125:T125"/>
    <mergeCell ref="A100:T100"/>
    <mergeCell ref="A101:T101"/>
    <mergeCell ref="A124:T124"/>
    <mergeCell ref="A142:T142"/>
    <mergeCell ref="A129:T129"/>
    <mergeCell ref="A143:T143"/>
    <mergeCell ref="A126:T126"/>
    <mergeCell ref="A144:T144"/>
    <mergeCell ref="A102:T102"/>
    <mergeCell ref="A141:T141"/>
  </mergeCells>
  <phoneticPr fontId="29" type="noConversion"/>
  <hyperlinks>
    <hyperlink ref="A9" location="_2_Performance" display="Performance" xr:uid="{00000000-0004-0000-0200-000000000000}"/>
    <hyperlink ref="A12" location="_2_Distributions" display="Distributions" xr:uid="{00000000-0004-0000-0200-000001000000}"/>
    <hyperlink ref="A13" location="_2_Expenses" display="Expenses" xr:uid="{00000000-0004-0000-0200-000002000000}"/>
    <hyperlink ref="A14" location="_2_Portfolio_Turnover___Audited" display="Portfolio Turnover - Audited" xr:uid="{00000000-0004-0000-0200-000003000000}"/>
    <hyperlink ref="A15" location="_2_Portfolio_Turnover___Unaudited" display="Portfolio Turnover - Unaudited" xr:uid="{00000000-0004-0000-0200-000004000000}"/>
    <hyperlink ref="A10" location="_2_Return_Characteristics" display="Return Characteristics" xr:uid="{00000000-0004-0000-0200-000005000000}"/>
    <hyperlink ref="A11" location="_2_Active_Share" display="Active Share" xr:uid="{00000000-0004-0000-0200-000006000000}"/>
  </hyperlinks>
  <pageMargins left="0.75" right="0.75" top="1" bottom="1" header="0.5" footer="0.5"/>
  <pageSetup scale="29" fitToHeight="2"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80"/>
  <sheetViews>
    <sheetView zoomScale="125" zoomScaleNormal="125" zoomScalePageLayoutView="125" workbookViewId="0">
      <selection activeCell="A3" sqref="A3"/>
    </sheetView>
  </sheetViews>
  <sheetFormatPr baseColWidth="10" defaultColWidth="10.5" defaultRowHeight="16" x14ac:dyDescent="0.2"/>
  <cols>
    <col min="1" max="1" width="36.33203125" customWidth="1"/>
  </cols>
  <sheetData>
    <row r="1" spans="1:13" s="176" customFormat="1" ht="72" customHeight="1" x14ac:dyDescent="0.25">
      <c r="A1" s="175" t="s">
        <v>559</v>
      </c>
    </row>
    <row r="2" spans="1:13" s="176" customFormat="1" ht="17.25" customHeight="1" x14ac:dyDescent="0.25">
      <c r="A2" s="175" t="s">
        <v>93</v>
      </c>
    </row>
    <row r="3" spans="1:13" s="1" customFormat="1" ht="17.25" customHeight="1" x14ac:dyDescent="0.2"/>
    <row r="4" spans="1:13" s="1" customFormat="1" x14ac:dyDescent="0.2">
      <c r="A4" s="1" t="s">
        <v>569</v>
      </c>
      <c r="B4" s="4">
        <v>42521</v>
      </c>
    </row>
    <row r="5" spans="1:13" s="1" customFormat="1" x14ac:dyDescent="0.2">
      <c r="A5" s="1" t="s">
        <v>570</v>
      </c>
      <c r="B5" s="4">
        <v>45534</v>
      </c>
    </row>
    <row r="6" spans="1:13" s="1" customFormat="1" x14ac:dyDescent="0.2">
      <c r="A6" s="1" t="s">
        <v>12</v>
      </c>
      <c r="B6" s="4">
        <v>46203</v>
      </c>
      <c r="C6" s="18"/>
      <c r="D6" s="18"/>
      <c r="E6" s="18"/>
      <c r="F6" s="18"/>
      <c r="G6" s="12"/>
      <c r="H6" s="18"/>
      <c r="I6" s="18"/>
      <c r="J6" s="18"/>
      <c r="K6" s="18"/>
      <c r="L6" s="18"/>
      <c r="M6" s="18"/>
    </row>
    <row r="8" spans="1:13" x14ac:dyDescent="0.2">
      <c r="A8" s="7" t="s">
        <v>50</v>
      </c>
    </row>
    <row r="9" spans="1:13" x14ac:dyDescent="0.2">
      <c r="A9" s="32" t="s">
        <v>652</v>
      </c>
    </row>
    <row r="10" spans="1:13" x14ac:dyDescent="0.2">
      <c r="A10" s="32" t="s">
        <v>631</v>
      </c>
    </row>
    <row r="11" spans="1:13" x14ac:dyDescent="0.2">
      <c r="A11" s="32" t="s">
        <v>603</v>
      </c>
    </row>
    <row r="12" spans="1:13" x14ac:dyDescent="0.2">
      <c r="A12" s="32" t="s">
        <v>525</v>
      </c>
    </row>
    <row r="13" spans="1:13" x14ac:dyDescent="0.2">
      <c r="A13" s="32" t="s">
        <v>489</v>
      </c>
    </row>
    <row r="14" spans="1:13" x14ac:dyDescent="0.2">
      <c r="A14" s="32" t="s">
        <v>449</v>
      </c>
    </row>
    <row r="15" spans="1:13" x14ac:dyDescent="0.2">
      <c r="A15" s="32" t="s">
        <v>397</v>
      </c>
    </row>
    <row r="16" spans="1:13" x14ac:dyDescent="0.2">
      <c r="A16" s="32" t="s">
        <v>374</v>
      </c>
    </row>
    <row r="17" spans="1:13" x14ac:dyDescent="0.2">
      <c r="A17" s="32" t="s">
        <v>351</v>
      </c>
    </row>
    <row r="18" spans="1:13" x14ac:dyDescent="0.2">
      <c r="A18" s="32" t="s">
        <v>323</v>
      </c>
    </row>
    <row r="21" spans="1:13" x14ac:dyDescent="0.2">
      <c r="A21" s="7" t="s">
        <v>652</v>
      </c>
    </row>
    <row r="22" spans="1:13" ht="19" x14ac:dyDescent="0.2">
      <c r="A22" s="1" t="s">
        <v>537</v>
      </c>
    </row>
    <row r="23" spans="1:13" x14ac:dyDescent="0.2">
      <c r="A23" s="1" t="s">
        <v>653</v>
      </c>
    </row>
    <row r="25" spans="1:13" x14ac:dyDescent="0.2">
      <c r="A25" s="79" t="s">
        <v>288</v>
      </c>
      <c r="B25" s="80" t="s">
        <v>289</v>
      </c>
      <c r="C25" s="81"/>
      <c r="D25" s="82"/>
      <c r="E25" s="83" t="s">
        <v>290</v>
      </c>
      <c r="F25" s="84"/>
      <c r="G25" s="85"/>
      <c r="H25" s="80" t="s">
        <v>291</v>
      </c>
      <c r="I25" s="86"/>
      <c r="J25" s="87"/>
      <c r="K25" s="83" t="s">
        <v>292</v>
      </c>
      <c r="L25" s="84"/>
      <c r="M25" s="85"/>
    </row>
    <row r="26" spans="1:13" x14ac:dyDescent="0.2">
      <c r="A26" s="88" t="s">
        <v>293</v>
      </c>
      <c r="B26" s="89" t="s">
        <v>294</v>
      </c>
      <c r="C26" s="90" t="s">
        <v>295</v>
      </c>
      <c r="D26" s="91" t="s">
        <v>296</v>
      </c>
      <c r="E26" s="92" t="s">
        <v>294</v>
      </c>
      <c r="F26" s="93" t="s">
        <v>295</v>
      </c>
      <c r="G26" s="94" t="s">
        <v>296</v>
      </c>
      <c r="H26" s="89" t="s">
        <v>294</v>
      </c>
      <c r="I26" s="90" t="s">
        <v>295</v>
      </c>
      <c r="J26" s="91" t="s">
        <v>296</v>
      </c>
      <c r="K26" s="92" t="s">
        <v>297</v>
      </c>
      <c r="L26" s="93" t="s">
        <v>298</v>
      </c>
      <c r="M26" s="94" t="s">
        <v>299</v>
      </c>
    </row>
    <row r="27" spans="1:13" x14ac:dyDescent="0.2">
      <c r="A27" s="95" t="s">
        <v>8</v>
      </c>
      <c r="B27" s="96">
        <v>49.609350265115339</v>
      </c>
      <c r="C27" s="97">
        <v>81.55572248400351</v>
      </c>
      <c r="D27" s="98">
        <v>-31.946372218888172</v>
      </c>
      <c r="E27" s="99">
        <v>11.027329598415356</v>
      </c>
      <c r="F27" s="100">
        <v>33.117915099412961</v>
      </c>
      <c r="G27" s="101">
        <v>-23.897845476636665</v>
      </c>
      <c r="H27" s="96">
        <v>22.661353428363306</v>
      </c>
      <c r="I27" s="97">
        <v>41.484650471164073</v>
      </c>
      <c r="J27" s="98">
        <v>-18.823297042800768</v>
      </c>
      <c r="K27" s="99">
        <v>-10.45859545630285</v>
      </c>
      <c r="L27" s="100">
        <v>-1.421975095489415</v>
      </c>
      <c r="M27" s="101">
        <v>-9.0366203608134406</v>
      </c>
    </row>
    <row r="28" spans="1:13" ht="17" x14ac:dyDescent="0.2">
      <c r="A28" s="165" t="s">
        <v>9</v>
      </c>
      <c r="B28" s="96">
        <v>18.62657125640942</v>
      </c>
      <c r="C28" s="97">
        <v>6.6960796728290086</v>
      </c>
      <c r="D28" s="98">
        <v>11.930491583580412</v>
      </c>
      <c r="E28" s="99">
        <v>4.3226886564958082</v>
      </c>
      <c r="F28" s="100">
        <v>2.3704368718955648</v>
      </c>
      <c r="G28" s="101">
        <v>2.6685651407735973</v>
      </c>
      <c r="H28" s="96">
        <v>22.40264183215157</v>
      </c>
      <c r="I28" s="97">
        <v>32.521639635468546</v>
      </c>
      <c r="J28" s="98">
        <v>-10.118997803316976</v>
      </c>
      <c r="K28" s="99">
        <v>-2.523668744357221</v>
      </c>
      <c r="L28" s="100">
        <v>-0.84154154608793363</v>
      </c>
      <c r="M28" s="101">
        <v>-1.6821271982692907</v>
      </c>
    </row>
    <row r="29" spans="1:13" ht="17" x14ac:dyDescent="0.2">
      <c r="A29" s="165" t="s">
        <v>95</v>
      </c>
      <c r="B29" s="96">
        <v>11.383414108772907</v>
      </c>
      <c r="C29" s="97">
        <v>2.724566413074121</v>
      </c>
      <c r="D29" s="98">
        <v>8.6588476956987854</v>
      </c>
      <c r="E29" s="99">
        <v>7.1267640733226489</v>
      </c>
      <c r="F29" s="100">
        <v>0.56397426906420411</v>
      </c>
      <c r="G29" s="101">
        <v>7.8351525865053038</v>
      </c>
      <c r="H29" s="96">
        <v>72.043202006355742</v>
      </c>
      <c r="I29" s="97">
        <v>17.137032412500908</v>
      </c>
      <c r="J29" s="98">
        <v>54.906169593854834</v>
      </c>
      <c r="K29" s="99">
        <v>4.202275953557665</v>
      </c>
      <c r="L29" s="100">
        <v>-1.6392030020846349</v>
      </c>
      <c r="M29" s="101">
        <v>5.8414789556423017</v>
      </c>
    </row>
    <row r="30" spans="1:13" ht="17" x14ac:dyDescent="0.2">
      <c r="A30" s="165" t="s">
        <v>10</v>
      </c>
      <c r="B30" s="96">
        <v>10.265138711691076</v>
      </c>
      <c r="C30" s="97">
        <v>8.5346676445859497</v>
      </c>
      <c r="D30" s="98">
        <v>1.7304710671051264</v>
      </c>
      <c r="E30" s="99">
        <v>9.5783135817440745E-3</v>
      </c>
      <c r="F30" s="100">
        <v>0.95809390889993828</v>
      </c>
      <c r="G30" s="101">
        <v>-1.0484573529934931</v>
      </c>
      <c r="H30" s="96">
        <v>-0.82383458561494649</v>
      </c>
      <c r="I30" s="97">
        <v>8.4140115833032159</v>
      </c>
      <c r="J30" s="98">
        <v>-9.2378461689181623</v>
      </c>
      <c r="K30" s="99">
        <v>-1.4218407620231581</v>
      </c>
      <c r="L30" s="100">
        <v>-0.86772052185528858</v>
      </c>
      <c r="M30" s="101">
        <v>-0.55412024016787043</v>
      </c>
    </row>
    <row r="31" spans="1:13" ht="17" x14ac:dyDescent="0.2">
      <c r="A31" s="165" t="s">
        <v>21</v>
      </c>
      <c r="B31" s="96">
        <v>4.5869616398513049</v>
      </c>
      <c r="C31" s="97">
        <v>0.48896378550749964</v>
      </c>
      <c r="D31" s="98">
        <v>4.0979978543438049</v>
      </c>
      <c r="E31" s="99">
        <v>-0.67080690232382734</v>
      </c>
      <c r="F31" s="100">
        <v>0.18225505965314459</v>
      </c>
      <c r="G31" s="101">
        <v>-0.93376614044735595</v>
      </c>
      <c r="H31" s="96">
        <v>-12.843542353655968</v>
      </c>
      <c r="I31" s="97">
        <v>34.24971662521321</v>
      </c>
      <c r="J31" s="98">
        <v>-47.09325897886918</v>
      </c>
      <c r="K31" s="99">
        <v>-2.6647775263635545</v>
      </c>
      <c r="L31" s="100">
        <v>-4.4922265338473898E-2</v>
      </c>
      <c r="M31" s="101">
        <v>-2.6198552610250787</v>
      </c>
    </row>
    <row r="32" spans="1:13" ht="17" x14ac:dyDescent="0.2">
      <c r="A32" s="165" t="s">
        <v>379</v>
      </c>
      <c r="B32" s="96">
        <v>5.5285640181600098</v>
      </c>
      <c r="C32" s="97"/>
      <c r="D32" s="98">
        <v>5.5285640181600098</v>
      </c>
      <c r="E32" s="99">
        <v>-4.6200405460783585E-3</v>
      </c>
      <c r="F32" s="100"/>
      <c r="G32" s="101">
        <v>-5.3902671815524664E-3</v>
      </c>
      <c r="H32" s="96">
        <v>1.7908998637450324E-2</v>
      </c>
      <c r="I32" s="97"/>
      <c r="J32" s="98">
        <v>1.7908998637450324E-2</v>
      </c>
      <c r="K32" s="99">
        <v>-2.5151349744912102</v>
      </c>
      <c r="L32" s="100">
        <v>-2.5151349744912102</v>
      </c>
      <c r="M32" s="101">
        <v>0</v>
      </c>
    </row>
    <row r="33" spans="1:13" x14ac:dyDescent="0.2">
      <c r="A33" s="95"/>
      <c r="B33" s="96"/>
      <c r="C33" s="97"/>
      <c r="D33" s="98"/>
      <c r="E33" s="99"/>
      <c r="F33" s="100"/>
      <c r="G33" s="101"/>
      <c r="H33" s="96"/>
      <c r="I33" s="97"/>
      <c r="J33" s="98"/>
      <c r="K33" s="99"/>
      <c r="L33" s="100"/>
      <c r="M33" s="101"/>
    </row>
    <row r="34" spans="1:13" ht="34" x14ac:dyDescent="0.2">
      <c r="A34" s="102" t="s">
        <v>300</v>
      </c>
      <c r="B34" s="95"/>
      <c r="D34" s="103"/>
      <c r="E34" s="104">
        <v>21.81093369894565</v>
      </c>
      <c r="F34" s="105">
        <v>37.192675208925813</v>
      </c>
      <c r="G34" s="106">
        <v>-15.381741509980163</v>
      </c>
      <c r="H34" s="95"/>
      <c r="J34" s="103"/>
      <c r="K34" s="104">
        <v>-15.38174150998033</v>
      </c>
      <c r="L34" s="105">
        <v>-7.3304974053469554</v>
      </c>
      <c r="M34" s="106">
        <v>-8.051244104633378</v>
      </c>
    </row>
    <row r="35" spans="1:13" x14ac:dyDescent="0.2">
      <c r="A35" s="107"/>
      <c r="B35" s="95"/>
      <c r="D35" s="103"/>
      <c r="E35" s="108"/>
      <c r="F35" s="109"/>
      <c r="G35" s="103"/>
      <c r="H35" s="95"/>
      <c r="J35" s="103"/>
      <c r="K35" s="95"/>
      <c r="M35" s="103"/>
    </row>
    <row r="36" spans="1:13" x14ac:dyDescent="0.2">
      <c r="A36" s="107" t="s">
        <v>301</v>
      </c>
      <c r="B36" s="95"/>
      <c r="D36" s="103"/>
      <c r="E36" s="108">
        <v>-6.419522122071733E-2</v>
      </c>
      <c r="F36" s="109"/>
      <c r="G36" s="103"/>
      <c r="H36" s="95"/>
      <c r="J36" s="103"/>
      <c r="K36" s="95"/>
      <c r="M36" s="103"/>
    </row>
    <row r="37" spans="1:13" x14ac:dyDescent="0.2">
      <c r="A37" s="107" t="s">
        <v>302</v>
      </c>
      <c r="B37" s="95"/>
      <c r="D37" s="103"/>
      <c r="E37" s="108">
        <v>-1.0554989253338181</v>
      </c>
      <c r="F37" s="109"/>
      <c r="G37" s="103"/>
      <c r="H37" s="95"/>
      <c r="J37" s="103"/>
      <c r="K37" s="95"/>
      <c r="M37" s="103"/>
    </row>
    <row r="38" spans="1:13" x14ac:dyDescent="0.2">
      <c r="A38" s="107"/>
      <c r="B38" s="95"/>
      <c r="D38" s="103"/>
      <c r="E38" s="108"/>
      <c r="F38" s="109"/>
      <c r="G38" s="103"/>
      <c r="H38" s="95"/>
      <c r="J38" s="103"/>
      <c r="K38" s="95"/>
      <c r="M38" s="103"/>
    </row>
    <row r="39" spans="1:13" ht="34" x14ac:dyDescent="0.2">
      <c r="A39" s="110" t="s">
        <v>303</v>
      </c>
      <c r="B39" s="95"/>
      <c r="D39" s="103"/>
      <c r="E39" s="111">
        <v>20.691239552391114</v>
      </c>
      <c r="F39" s="112">
        <v>37.192675208925813</v>
      </c>
      <c r="G39" s="113"/>
      <c r="H39" s="95"/>
      <c r="J39" s="103"/>
      <c r="K39" s="95"/>
      <c r="M39" s="103"/>
    </row>
    <row r="40" spans="1:13" x14ac:dyDescent="0.2">
      <c r="A40" s="107"/>
      <c r="B40" s="95"/>
      <c r="D40" s="103"/>
      <c r="E40" s="108"/>
      <c r="F40" s="109"/>
      <c r="G40" s="103"/>
      <c r="H40" s="95"/>
      <c r="J40" s="103"/>
      <c r="K40" s="95"/>
      <c r="M40" s="103"/>
    </row>
    <row r="41" spans="1:13" ht="34" x14ac:dyDescent="0.2">
      <c r="A41" s="114" t="s">
        <v>304</v>
      </c>
      <c r="B41" s="95"/>
      <c r="D41" s="103"/>
      <c r="E41" s="108">
        <v>-5.1239552391113108E-2</v>
      </c>
      <c r="F41" s="109">
        <v>-0.37267520892581274</v>
      </c>
      <c r="G41" s="103"/>
      <c r="H41" s="95"/>
      <c r="J41" s="103"/>
      <c r="K41" s="95"/>
      <c r="M41" s="103"/>
    </row>
    <row r="42" spans="1:13" x14ac:dyDescent="0.2">
      <c r="A42" s="107"/>
      <c r="B42" s="95"/>
      <c r="D42" s="103"/>
      <c r="E42" s="108"/>
      <c r="F42" s="109"/>
      <c r="G42" s="103"/>
      <c r="H42" s="95"/>
      <c r="J42" s="103"/>
      <c r="K42" s="95"/>
      <c r="M42" s="103"/>
    </row>
    <row r="43" spans="1:13" x14ac:dyDescent="0.2">
      <c r="A43" s="115" t="s">
        <v>305</v>
      </c>
      <c r="B43" s="116"/>
      <c r="C43" s="117"/>
      <c r="D43" s="118"/>
      <c r="E43" s="119">
        <v>20.64</v>
      </c>
      <c r="F43" s="120">
        <v>36.82</v>
      </c>
      <c r="G43" s="121"/>
      <c r="H43" s="116"/>
      <c r="I43" s="117"/>
      <c r="J43" s="118"/>
      <c r="K43" s="116"/>
      <c r="L43" s="117"/>
      <c r="M43" s="118"/>
    </row>
    <row r="46" spans="1:13" x14ac:dyDescent="0.2">
      <c r="A46" s="7" t="s">
        <v>631</v>
      </c>
    </row>
    <row r="47" spans="1:13" ht="19" x14ac:dyDescent="0.2">
      <c r="A47" s="1" t="s">
        <v>537</v>
      </c>
    </row>
    <row r="48" spans="1:13" x14ac:dyDescent="0.2">
      <c r="A48" s="1" t="s">
        <v>632</v>
      </c>
    </row>
    <row r="50" spans="1:13" x14ac:dyDescent="0.2">
      <c r="A50" s="79" t="s">
        <v>288</v>
      </c>
      <c r="B50" s="80" t="s">
        <v>289</v>
      </c>
      <c r="C50" s="81"/>
      <c r="D50" s="82"/>
      <c r="E50" s="83" t="s">
        <v>290</v>
      </c>
      <c r="F50" s="84"/>
      <c r="G50" s="85"/>
      <c r="H50" s="80" t="s">
        <v>291</v>
      </c>
      <c r="I50" s="86"/>
      <c r="J50" s="87"/>
      <c r="K50" s="83" t="s">
        <v>292</v>
      </c>
      <c r="L50" s="84"/>
      <c r="M50" s="85"/>
    </row>
    <row r="51" spans="1:13" x14ac:dyDescent="0.2">
      <c r="A51" s="88" t="s">
        <v>293</v>
      </c>
      <c r="B51" s="89" t="s">
        <v>294</v>
      </c>
      <c r="C51" s="90" t="s">
        <v>295</v>
      </c>
      <c r="D51" s="91" t="s">
        <v>296</v>
      </c>
      <c r="E51" s="92" t="s">
        <v>294</v>
      </c>
      <c r="F51" s="93" t="s">
        <v>295</v>
      </c>
      <c r="G51" s="94" t="s">
        <v>296</v>
      </c>
      <c r="H51" s="89" t="s">
        <v>294</v>
      </c>
      <c r="I51" s="90" t="s">
        <v>295</v>
      </c>
      <c r="J51" s="91" t="s">
        <v>296</v>
      </c>
      <c r="K51" s="92" t="s">
        <v>297</v>
      </c>
      <c r="L51" s="93" t="s">
        <v>298</v>
      </c>
      <c r="M51" s="94" t="s">
        <v>299</v>
      </c>
    </row>
    <row r="52" spans="1:13" x14ac:dyDescent="0.2">
      <c r="A52" s="95" t="s">
        <v>8</v>
      </c>
      <c r="B52" s="96">
        <v>49.269399634898292</v>
      </c>
      <c r="C52" s="97">
        <v>80.554728399969804</v>
      </c>
      <c r="D52" s="98">
        <v>-31.285328765071512</v>
      </c>
      <c r="E52" s="99">
        <v>17.030964469344909</v>
      </c>
      <c r="F52" s="100">
        <v>22.921302639385736</v>
      </c>
      <c r="G52" s="101">
        <v>-8.0208321303350925</v>
      </c>
      <c r="H52" s="96">
        <v>36.825367177267879</v>
      </c>
      <c r="I52" s="97">
        <v>28.454718097437805</v>
      </c>
      <c r="J52" s="98">
        <v>8.3706490798300734</v>
      </c>
      <c r="K52" s="99">
        <v>3.8476252566775377</v>
      </c>
      <c r="L52" s="100">
        <v>3.1258283944760504E-2</v>
      </c>
      <c r="M52" s="101">
        <v>3.8163669727327707</v>
      </c>
    </row>
    <row r="53" spans="1:13" ht="17" x14ac:dyDescent="0.2">
      <c r="A53" s="165" t="s">
        <v>9</v>
      </c>
      <c r="B53" s="96">
        <v>17.387202780979251</v>
      </c>
      <c r="C53" s="97">
        <v>6.3451591575284363</v>
      </c>
      <c r="D53" s="98">
        <v>11.042043623450816</v>
      </c>
      <c r="E53" s="99">
        <v>7.8970657562592734</v>
      </c>
      <c r="F53" s="100">
        <v>3.1997336440458954</v>
      </c>
      <c r="G53" s="101">
        <v>5.3284096708008164</v>
      </c>
      <c r="H53" s="96">
        <v>46.710322209070611</v>
      </c>
      <c r="I53" s="97">
        <v>55.202420541403008</v>
      </c>
      <c r="J53" s="98">
        <v>-8.4920983323323966</v>
      </c>
      <c r="K53" s="99">
        <v>1.3543806087819745</v>
      </c>
      <c r="L53" s="100">
        <v>2.5716201739563971</v>
      </c>
      <c r="M53" s="101">
        <v>-1.2172395651744223</v>
      </c>
    </row>
    <row r="54" spans="1:13" ht="17" x14ac:dyDescent="0.2">
      <c r="A54" s="165" t="s">
        <v>95</v>
      </c>
      <c r="B54" s="96">
        <v>11.730502960776649</v>
      </c>
      <c r="C54" s="97">
        <v>3.0926647597949222</v>
      </c>
      <c r="D54" s="98">
        <v>8.6378382009817258</v>
      </c>
      <c r="E54" s="99">
        <v>12.040224338868391</v>
      </c>
      <c r="F54" s="100">
        <v>1.2774190418417475</v>
      </c>
      <c r="G54" s="101">
        <v>12.273320917960067</v>
      </c>
      <c r="H54" s="96">
        <v>135.84840449691694</v>
      </c>
      <c r="I54" s="97">
        <v>43.185946654755348</v>
      </c>
      <c r="J54" s="98">
        <v>92.662457842161587</v>
      </c>
      <c r="K54" s="99">
        <v>9.147205387275779</v>
      </c>
      <c r="L54" s="100">
        <v>0.96743770304249499</v>
      </c>
      <c r="M54" s="101">
        <v>8.1797676842332763</v>
      </c>
    </row>
    <row r="55" spans="1:13" ht="17" x14ac:dyDescent="0.2">
      <c r="A55" s="165" t="s">
        <v>10</v>
      </c>
      <c r="B55" s="96">
        <v>11.22313397365712</v>
      </c>
      <c r="C55" s="97">
        <v>9.4954442866864319</v>
      </c>
      <c r="D55" s="98">
        <v>1.7276896869706881</v>
      </c>
      <c r="E55" s="99">
        <v>1.71491678794032</v>
      </c>
      <c r="F55" s="100">
        <v>1.5610516237803254</v>
      </c>
      <c r="G55" s="101">
        <v>8.993363622546395E-2</v>
      </c>
      <c r="H55" s="96">
        <v>14.329004917241939</v>
      </c>
      <c r="I55" s="97">
        <v>15.281437635262019</v>
      </c>
      <c r="J55" s="98">
        <v>-0.95243271802008067</v>
      </c>
      <c r="K55" s="99">
        <v>-0.34397437067705861</v>
      </c>
      <c r="L55" s="100">
        <v>-8.9333756809224896E-2</v>
      </c>
      <c r="M55" s="101">
        <v>-0.25464061386783388</v>
      </c>
    </row>
    <row r="56" spans="1:13" ht="17" x14ac:dyDescent="0.2">
      <c r="A56" s="165" t="s">
        <v>21</v>
      </c>
      <c r="B56" s="96">
        <v>4.6393989654868824</v>
      </c>
      <c r="C56" s="97">
        <v>0.51200339602036993</v>
      </c>
      <c r="D56" s="98">
        <v>4.1273955694665121</v>
      </c>
      <c r="E56" s="99">
        <v>0.51336798019050978</v>
      </c>
      <c r="F56" s="100">
        <v>0.35049331832238068</v>
      </c>
      <c r="G56" s="101">
        <v>0.21559827052441244</v>
      </c>
      <c r="H56" s="96">
        <v>6.6283118143611874</v>
      </c>
      <c r="I56" s="97">
        <v>79.412211421794396</v>
      </c>
      <c r="J56" s="98">
        <v>-72.783899607433213</v>
      </c>
      <c r="K56" s="99">
        <v>-1.2169013769440931</v>
      </c>
      <c r="L56" s="100">
        <v>2.0599786003102509</v>
      </c>
      <c r="M56" s="101">
        <v>-3.2768799772543424</v>
      </c>
    </row>
    <row r="57" spans="1:13" ht="17" x14ac:dyDescent="0.2">
      <c r="A57" s="165" t="s">
        <v>379</v>
      </c>
      <c r="B57" s="96">
        <v>5.750361684201784</v>
      </c>
      <c r="C57" s="97"/>
      <c r="D57" s="98">
        <v>5.750361684201784</v>
      </c>
      <c r="E57" s="99">
        <v>-2.3390127169390436E-4</v>
      </c>
      <c r="F57" s="100"/>
      <c r="G57" s="101">
        <v>-1.2520122001340812E-4</v>
      </c>
      <c r="H57" s="96">
        <v>-7.0751930991375112E-3</v>
      </c>
      <c r="I57" s="97"/>
      <c r="J57" s="98">
        <v>-7.0751930991375112E-3</v>
      </c>
      <c r="K57" s="99">
        <v>-2.9020303411584951</v>
      </c>
      <c r="L57" s="100">
        <v>-2.9020303411584951</v>
      </c>
      <c r="M57" s="101">
        <v>0</v>
      </c>
    </row>
    <row r="58" spans="1:13" x14ac:dyDescent="0.2">
      <c r="A58" s="95"/>
      <c r="B58" s="96"/>
      <c r="C58" s="97"/>
      <c r="D58" s="98"/>
      <c r="E58" s="99"/>
      <c r="F58" s="100"/>
      <c r="G58" s="101"/>
      <c r="H58" s="96"/>
      <c r="I58" s="97"/>
      <c r="J58" s="98"/>
      <c r="K58" s="99"/>
      <c r="L58" s="100"/>
      <c r="M58" s="101"/>
    </row>
    <row r="59" spans="1:13" ht="34" x14ac:dyDescent="0.2">
      <c r="A59" s="102" t="s">
        <v>300</v>
      </c>
      <c r="B59" s="95"/>
      <c r="D59" s="103"/>
      <c r="E59" s="104">
        <v>39.196305431331709</v>
      </c>
      <c r="F59" s="105">
        <v>29.310000267376086</v>
      </c>
      <c r="G59" s="106">
        <v>9.8863051639556527</v>
      </c>
      <c r="H59" s="95"/>
      <c r="J59" s="103"/>
      <c r="K59" s="104">
        <v>9.8863051639556438</v>
      </c>
      <c r="L59" s="105">
        <v>2.6389306632861835</v>
      </c>
      <c r="M59" s="106">
        <v>7.2473745006694497</v>
      </c>
    </row>
    <row r="60" spans="1:13" x14ac:dyDescent="0.2">
      <c r="A60" s="107"/>
      <c r="B60" s="95"/>
      <c r="D60" s="103"/>
      <c r="E60" s="108"/>
      <c r="F60" s="109"/>
      <c r="G60" s="103"/>
      <c r="H60" s="95"/>
      <c r="J60" s="103"/>
      <c r="K60" s="95"/>
      <c r="M60" s="103"/>
    </row>
    <row r="61" spans="1:13" x14ac:dyDescent="0.2">
      <c r="A61" s="107" t="s">
        <v>301</v>
      </c>
      <c r="B61" s="95"/>
      <c r="D61" s="103"/>
      <c r="E61" s="108">
        <v>-4.2318121091253443E-2</v>
      </c>
      <c r="F61" s="109"/>
      <c r="G61" s="103"/>
      <c r="H61" s="95"/>
      <c r="J61" s="103"/>
      <c r="K61" s="95"/>
      <c r="M61" s="103"/>
    </row>
    <row r="62" spans="1:13" x14ac:dyDescent="0.2">
      <c r="A62" s="107" t="s">
        <v>302</v>
      </c>
      <c r="B62" s="95"/>
      <c r="D62" s="103"/>
      <c r="E62" s="108">
        <v>-1.0562984786629068</v>
      </c>
      <c r="F62" s="109"/>
      <c r="G62" s="103"/>
      <c r="H62" s="95"/>
      <c r="J62" s="103"/>
      <c r="K62" s="95"/>
      <c r="M62" s="103"/>
    </row>
    <row r="63" spans="1:13" x14ac:dyDescent="0.2">
      <c r="A63" s="107"/>
      <c r="B63" s="95"/>
      <c r="D63" s="103"/>
      <c r="E63" s="108"/>
      <c r="F63" s="109"/>
      <c r="G63" s="103"/>
      <c r="H63" s="95"/>
      <c r="J63" s="103"/>
      <c r="K63" s="95"/>
      <c r="M63" s="103"/>
    </row>
    <row r="64" spans="1:13" ht="34" x14ac:dyDescent="0.2">
      <c r="A64" s="110" t="s">
        <v>303</v>
      </c>
      <c r="B64" s="95"/>
      <c r="D64" s="103"/>
      <c r="E64" s="111">
        <v>38.097688831577543</v>
      </c>
      <c r="F64" s="112">
        <v>29.310000267376086</v>
      </c>
      <c r="G64" s="113"/>
      <c r="H64" s="95"/>
      <c r="J64" s="103"/>
      <c r="K64" s="95"/>
      <c r="M64" s="103"/>
    </row>
    <row r="65" spans="1:13" x14ac:dyDescent="0.2">
      <c r="A65" s="107"/>
      <c r="B65" s="95"/>
      <c r="D65" s="103"/>
      <c r="E65" s="108"/>
      <c r="F65" s="109"/>
      <c r="G65" s="103"/>
      <c r="H65" s="95"/>
      <c r="J65" s="103"/>
      <c r="K65" s="95"/>
      <c r="M65" s="103"/>
    </row>
    <row r="66" spans="1:13" ht="34" x14ac:dyDescent="0.2">
      <c r="A66" s="114" t="s">
        <v>304</v>
      </c>
      <c r="B66" s="95"/>
      <c r="D66" s="103"/>
      <c r="E66" s="108">
        <v>-0.32768883157753947</v>
      </c>
      <c r="F66" s="109">
        <v>-0.53000026737608508</v>
      </c>
      <c r="G66" s="103"/>
      <c r="H66" s="95"/>
      <c r="J66" s="103"/>
      <c r="K66" s="95"/>
      <c r="M66" s="103"/>
    </row>
    <row r="67" spans="1:13" x14ac:dyDescent="0.2">
      <c r="A67" s="107"/>
      <c r="B67" s="95"/>
      <c r="D67" s="103"/>
      <c r="E67" s="108"/>
      <c r="F67" s="109"/>
      <c r="G67" s="103"/>
      <c r="H67" s="95"/>
      <c r="J67" s="103"/>
      <c r="K67" s="95"/>
      <c r="M67" s="103"/>
    </row>
    <row r="68" spans="1:13" x14ac:dyDescent="0.2">
      <c r="A68" s="115" t="s">
        <v>305</v>
      </c>
      <c r="B68" s="116"/>
      <c r="C68" s="117"/>
      <c r="D68" s="118"/>
      <c r="E68" s="119">
        <v>37.770000000000003</v>
      </c>
      <c r="F68" s="120">
        <v>28.78</v>
      </c>
      <c r="G68" s="121"/>
      <c r="H68" s="116"/>
      <c r="I68" s="117"/>
      <c r="J68" s="118"/>
      <c r="K68" s="116"/>
      <c r="L68" s="117"/>
      <c r="M68" s="118"/>
    </row>
    <row r="71" spans="1:13" x14ac:dyDescent="0.2">
      <c r="A71" s="7" t="s">
        <v>603</v>
      </c>
    </row>
    <row r="72" spans="1:13" ht="19" x14ac:dyDescent="0.2">
      <c r="A72" s="1" t="s">
        <v>537</v>
      </c>
    </row>
    <row r="73" spans="1:13" x14ac:dyDescent="0.2">
      <c r="A73" s="1" t="s">
        <v>604</v>
      </c>
    </row>
    <row r="75" spans="1:13" x14ac:dyDescent="0.2">
      <c r="A75" s="79" t="s">
        <v>288</v>
      </c>
      <c r="B75" s="80" t="s">
        <v>289</v>
      </c>
      <c r="C75" s="81"/>
      <c r="D75" s="82"/>
      <c r="E75" s="83" t="s">
        <v>290</v>
      </c>
      <c r="F75" s="84"/>
      <c r="G75" s="85"/>
      <c r="H75" s="80" t="s">
        <v>291</v>
      </c>
      <c r="I75" s="86"/>
      <c r="J75" s="87"/>
      <c r="K75" s="83" t="s">
        <v>292</v>
      </c>
      <c r="L75" s="84"/>
      <c r="M75" s="85"/>
    </row>
    <row r="76" spans="1:13" x14ac:dyDescent="0.2">
      <c r="A76" s="88" t="s">
        <v>293</v>
      </c>
      <c r="B76" s="89" t="s">
        <v>294</v>
      </c>
      <c r="C76" s="90" t="s">
        <v>295</v>
      </c>
      <c r="D76" s="91" t="s">
        <v>296</v>
      </c>
      <c r="E76" s="92" t="s">
        <v>294</v>
      </c>
      <c r="F76" s="93" t="s">
        <v>295</v>
      </c>
      <c r="G76" s="94" t="s">
        <v>296</v>
      </c>
      <c r="H76" s="89" t="s">
        <v>294</v>
      </c>
      <c r="I76" s="90" t="s">
        <v>295</v>
      </c>
      <c r="J76" s="91" t="s">
        <v>296</v>
      </c>
      <c r="K76" s="92" t="s">
        <v>297</v>
      </c>
      <c r="L76" s="93" t="s">
        <v>298</v>
      </c>
      <c r="M76" s="94" t="s">
        <v>299</v>
      </c>
    </row>
    <row r="77" spans="1:13" x14ac:dyDescent="0.2">
      <c r="A77" s="95" t="s">
        <v>8</v>
      </c>
      <c r="B77" s="96">
        <v>54.324923221214704</v>
      </c>
      <c r="C77" s="97">
        <v>78.729663469844994</v>
      </c>
      <c r="D77" s="98">
        <v>-24.404740248630301</v>
      </c>
      <c r="E77" s="99">
        <v>-2.1908979837697302</v>
      </c>
      <c r="F77" s="100">
        <v>9.1537459832523496</v>
      </c>
      <c r="G77" s="101">
        <v>-11.4706795871596</v>
      </c>
      <c r="H77" s="96">
        <v>-3.5123861474985101</v>
      </c>
      <c r="I77" s="97">
        <v>12.013381006430301</v>
      </c>
      <c r="J77" s="98">
        <v>-15.5257671539288</v>
      </c>
      <c r="K77" s="99">
        <v>-9.4561077950569103</v>
      </c>
      <c r="L77" s="100">
        <v>-1.02069769798497</v>
      </c>
      <c r="M77" s="101">
        <v>-8.4354100970719408</v>
      </c>
    </row>
    <row r="78" spans="1:13" ht="17" x14ac:dyDescent="0.2">
      <c r="A78" s="165" t="s">
        <v>9</v>
      </c>
      <c r="B78" s="96">
        <v>16.4456100100196</v>
      </c>
      <c r="C78" s="97">
        <v>7.3246787866429903</v>
      </c>
      <c r="D78" s="98">
        <v>9.1209312233766102</v>
      </c>
      <c r="E78" s="99">
        <v>-3.8593085014306001</v>
      </c>
      <c r="F78" s="100">
        <v>-2.0088734624648299</v>
      </c>
      <c r="G78" s="101">
        <v>-1.9404798784556501</v>
      </c>
      <c r="H78" s="96">
        <v>-21.8673615694887</v>
      </c>
      <c r="I78" s="97">
        <v>-24.579596674910398</v>
      </c>
      <c r="J78" s="98">
        <v>2.7122351054217</v>
      </c>
      <c r="K78" s="99">
        <v>-2.6692271180398399</v>
      </c>
      <c r="L78" s="100">
        <v>-3.3104152018031399</v>
      </c>
      <c r="M78" s="101">
        <v>0.64118808376329395</v>
      </c>
    </row>
    <row r="79" spans="1:13" ht="17" x14ac:dyDescent="0.2">
      <c r="A79" s="165" t="s">
        <v>10</v>
      </c>
      <c r="B79" s="96">
        <v>12.5845627798798</v>
      </c>
      <c r="C79" s="97">
        <v>10.532370049199001</v>
      </c>
      <c r="D79" s="98">
        <v>2.0521927306808299</v>
      </c>
      <c r="E79" s="99">
        <v>3.3573454196814798</v>
      </c>
      <c r="F79" s="100">
        <v>0.51317948522590695</v>
      </c>
      <c r="G79" s="101">
        <v>2.97423020314874</v>
      </c>
      <c r="H79" s="96">
        <v>32.0404704601182</v>
      </c>
      <c r="I79" s="97">
        <v>5.7372895590778796</v>
      </c>
      <c r="J79" s="98">
        <v>26.303180901040399</v>
      </c>
      <c r="K79" s="99">
        <v>2.9351404384478901</v>
      </c>
      <c r="L79" s="100">
        <v>1.1467856951954101</v>
      </c>
      <c r="M79" s="101">
        <v>1.78835474325248</v>
      </c>
    </row>
    <row r="80" spans="1:13" ht="17" x14ac:dyDescent="0.2">
      <c r="A80" s="165" t="s">
        <v>95</v>
      </c>
      <c r="B80" s="96">
        <v>8.6336495339750901</v>
      </c>
      <c r="C80" s="97">
        <v>2.9124184001465299</v>
      </c>
      <c r="D80" s="98">
        <v>5.7212311338285602</v>
      </c>
      <c r="E80" s="99">
        <v>1.8883369604310301</v>
      </c>
      <c r="F80" s="100">
        <v>-0.22916055618407799</v>
      </c>
      <c r="G80" s="101">
        <v>2.2220367157838301</v>
      </c>
      <c r="H80" s="96">
        <v>24.418590545655199</v>
      </c>
      <c r="I80" s="97">
        <v>-7.3145915219914199</v>
      </c>
      <c r="J80" s="98">
        <v>31.733182067646599</v>
      </c>
      <c r="K80" s="99">
        <v>1.83846365562648</v>
      </c>
      <c r="L80" s="100">
        <v>-0.71463622281538597</v>
      </c>
      <c r="M80" s="101">
        <v>2.5530998784418699</v>
      </c>
    </row>
    <row r="81" spans="1:13" ht="17" x14ac:dyDescent="0.2">
      <c r="A81" s="165" t="s">
        <v>21</v>
      </c>
      <c r="B81" s="96">
        <v>5.0352970657926601</v>
      </c>
      <c r="C81" s="97">
        <v>0.50086929416655601</v>
      </c>
      <c r="D81" s="98">
        <v>4.5344277716261097</v>
      </c>
      <c r="E81" s="99">
        <v>-1.14390839885705</v>
      </c>
      <c r="F81" s="100">
        <v>5.0877038583096397E-2</v>
      </c>
      <c r="G81" s="101">
        <v>-1.21337976586476</v>
      </c>
      <c r="H81" s="96">
        <v>-21.1309851217766</v>
      </c>
      <c r="I81" s="97">
        <v>9.8801419360029108</v>
      </c>
      <c r="J81" s="98">
        <v>-31.0111270577795</v>
      </c>
      <c r="K81" s="99">
        <v>-1.56030963915526</v>
      </c>
      <c r="L81" s="100">
        <v>0.15165016316612501</v>
      </c>
      <c r="M81" s="101">
        <v>-1.71195980232138</v>
      </c>
    </row>
    <row r="82" spans="1:13" ht="17" x14ac:dyDescent="0.2">
      <c r="A82" s="165" t="s">
        <v>379</v>
      </c>
      <c r="B82" s="96">
        <v>2.9759573891181801</v>
      </c>
      <c r="C82" s="97"/>
      <c r="D82" s="98">
        <v>2.9759573891181801</v>
      </c>
      <c r="E82" s="99">
        <v>1.0372467613756701E-3</v>
      </c>
      <c r="F82" s="100"/>
      <c r="G82" s="101">
        <v>1.1085669515611099E-3</v>
      </c>
      <c r="H82" s="96">
        <v>9.0208322000551205E-2</v>
      </c>
      <c r="I82" s="97"/>
      <c r="J82" s="98">
        <v>9.0208322000551205E-2</v>
      </c>
      <c r="K82" s="99">
        <v>-0.51512328741845304</v>
      </c>
      <c r="L82" s="100">
        <v>-0.51512328741845304</v>
      </c>
      <c r="M82" s="101">
        <v>0</v>
      </c>
    </row>
    <row r="83" spans="1:13" x14ac:dyDescent="0.2">
      <c r="A83" s="95"/>
      <c r="B83" s="96"/>
      <c r="C83" s="97"/>
      <c r="D83" s="98"/>
      <c r="E83" s="99"/>
      <c r="F83" s="100"/>
      <c r="G83" s="101"/>
      <c r="H83" s="96"/>
      <c r="I83" s="97"/>
      <c r="J83" s="98"/>
      <c r="K83" s="99"/>
      <c r="L83" s="100"/>
      <c r="M83" s="101"/>
    </row>
    <row r="84" spans="1:13" ht="34" x14ac:dyDescent="0.2">
      <c r="A84" s="102" t="s">
        <v>300</v>
      </c>
      <c r="B84" s="95"/>
      <c r="D84" s="103"/>
      <c r="E84" s="104">
        <v>-1.9473952571834952</v>
      </c>
      <c r="F84" s="105">
        <v>7.4797684884124447</v>
      </c>
      <c r="G84" s="106">
        <v>-9.4271637455958786</v>
      </c>
      <c r="H84" s="95"/>
      <c r="J84" s="103"/>
      <c r="K84" s="104">
        <v>-9.4271637455960935</v>
      </c>
      <c r="L84" s="105">
        <v>-4.2624365516604144</v>
      </c>
      <c r="M84" s="106">
        <v>-5.1647271939356774</v>
      </c>
    </row>
    <row r="85" spans="1:13" x14ac:dyDescent="0.2">
      <c r="A85" s="107"/>
      <c r="B85" s="95"/>
      <c r="D85" s="103"/>
      <c r="E85" s="108"/>
      <c r="F85" s="109"/>
      <c r="G85" s="103"/>
      <c r="H85" s="95"/>
      <c r="J85" s="103"/>
      <c r="K85" s="95"/>
      <c r="M85" s="103"/>
    </row>
    <row r="86" spans="1:13" x14ac:dyDescent="0.2">
      <c r="A86" s="107" t="s">
        <v>301</v>
      </c>
      <c r="B86" s="95"/>
      <c r="D86" s="103"/>
      <c r="E86" s="108">
        <v>-3.5222414985779452E-2</v>
      </c>
      <c r="F86" s="109"/>
      <c r="G86" s="103"/>
      <c r="H86" s="95"/>
      <c r="J86" s="103"/>
      <c r="K86" s="95"/>
      <c r="M86" s="103"/>
    </row>
    <row r="87" spans="1:13" x14ac:dyDescent="0.2">
      <c r="A87" s="107" t="s">
        <v>302</v>
      </c>
      <c r="B87" s="95"/>
      <c r="D87" s="103"/>
      <c r="E87" s="108">
        <v>-1.0582328453849961</v>
      </c>
      <c r="F87" s="109"/>
      <c r="G87" s="103"/>
      <c r="H87" s="95"/>
      <c r="J87" s="103"/>
      <c r="K87" s="95"/>
      <c r="M87" s="103"/>
    </row>
    <row r="88" spans="1:13" x14ac:dyDescent="0.2">
      <c r="A88" s="107"/>
      <c r="B88" s="95"/>
      <c r="D88" s="103"/>
      <c r="E88" s="108"/>
      <c r="F88" s="109"/>
      <c r="G88" s="103"/>
      <c r="H88" s="95"/>
      <c r="J88" s="103"/>
      <c r="K88" s="95"/>
      <c r="M88" s="103"/>
    </row>
    <row r="89" spans="1:13" ht="34" x14ac:dyDescent="0.2">
      <c r="A89" s="110" t="s">
        <v>303</v>
      </c>
      <c r="B89" s="95"/>
      <c r="D89" s="103"/>
      <c r="E89" s="111">
        <v>-3.0408505175542704</v>
      </c>
      <c r="F89" s="112">
        <v>7.4797684884124447</v>
      </c>
      <c r="G89" s="113"/>
      <c r="H89" s="95"/>
      <c r="J89" s="103"/>
      <c r="K89" s="95"/>
      <c r="M89" s="103"/>
    </row>
    <row r="90" spans="1:13" x14ac:dyDescent="0.2">
      <c r="A90" s="107"/>
      <c r="B90" s="95"/>
      <c r="D90" s="103"/>
      <c r="E90" s="108"/>
      <c r="F90" s="109"/>
      <c r="G90" s="103"/>
      <c r="H90" s="95"/>
      <c r="J90" s="103"/>
      <c r="K90" s="95"/>
      <c r="M90" s="103"/>
    </row>
    <row r="91" spans="1:13" ht="34" x14ac:dyDescent="0.2">
      <c r="A91" s="114" t="s">
        <v>304</v>
      </c>
      <c r="B91" s="95"/>
      <c r="D91" s="103"/>
      <c r="E91" s="108">
        <v>-0.29914948244572948</v>
      </c>
      <c r="F91" s="109">
        <v>-0.35976848841244458</v>
      </c>
      <c r="G91" s="103"/>
      <c r="H91" s="95"/>
      <c r="J91" s="103"/>
      <c r="K91" s="95"/>
      <c r="M91" s="103"/>
    </row>
    <row r="92" spans="1:13" x14ac:dyDescent="0.2">
      <c r="A92" s="107"/>
      <c r="B92" s="95"/>
      <c r="D92" s="103"/>
      <c r="E92" s="108"/>
      <c r="F92" s="109"/>
      <c r="G92" s="103"/>
      <c r="H92" s="95"/>
      <c r="J92" s="103"/>
      <c r="K92" s="95"/>
      <c r="M92" s="103"/>
    </row>
    <row r="93" spans="1:13" x14ac:dyDescent="0.2">
      <c r="A93" s="115" t="s">
        <v>305</v>
      </c>
      <c r="B93" s="116"/>
      <c r="C93" s="117"/>
      <c r="D93" s="118"/>
      <c r="E93" s="119">
        <v>-3.34</v>
      </c>
      <c r="F93" s="120">
        <v>7.12</v>
      </c>
      <c r="G93" s="121"/>
      <c r="H93" s="116"/>
      <c r="I93" s="117"/>
      <c r="J93" s="118"/>
      <c r="K93" s="116"/>
      <c r="L93" s="117"/>
      <c r="M93" s="118"/>
    </row>
    <row r="94" spans="1:13" x14ac:dyDescent="0.2">
      <c r="A94" s="1"/>
    </row>
    <row r="95" spans="1:13" x14ac:dyDescent="0.2">
      <c r="A95" s="1"/>
    </row>
    <row r="96" spans="1:13" x14ac:dyDescent="0.2">
      <c r="A96" s="7" t="s">
        <v>525</v>
      </c>
    </row>
    <row r="97" spans="1:13" ht="19" x14ac:dyDescent="0.2">
      <c r="A97" s="1" t="s">
        <v>542</v>
      </c>
    </row>
    <row r="98" spans="1:13" x14ac:dyDescent="0.2">
      <c r="A98" s="1" t="s">
        <v>523</v>
      </c>
    </row>
    <row r="100" spans="1:13" x14ac:dyDescent="0.2">
      <c r="A100" s="79" t="s">
        <v>288</v>
      </c>
      <c r="B100" s="80" t="s">
        <v>289</v>
      </c>
      <c r="C100" s="81"/>
      <c r="D100" s="82"/>
      <c r="E100" s="83" t="s">
        <v>290</v>
      </c>
      <c r="F100" s="84"/>
      <c r="G100" s="85"/>
      <c r="H100" s="80" t="s">
        <v>291</v>
      </c>
      <c r="I100" s="86"/>
      <c r="J100" s="87"/>
      <c r="K100" s="83" t="s">
        <v>292</v>
      </c>
      <c r="L100" s="84"/>
      <c r="M100" s="85"/>
    </row>
    <row r="101" spans="1:13" x14ac:dyDescent="0.2">
      <c r="A101" s="88" t="s">
        <v>293</v>
      </c>
      <c r="B101" s="89" t="s">
        <v>294</v>
      </c>
      <c r="C101" s="90" t="s">
        <v>295</v>
      </c>
      <c r="D101" s="91" t="s">
        <v>296</v>
      </c>
      <c r="E101" s="92" t="s">
        <v>294</v>
      </c>
      <c r="F101" s="93" t="s">
        <v>295</v>
      </c>
      <c r="G101" s="94" t="s">
        <v>296</v>
      </c>
      <c r="H101" s="89" t="s">
        <v>294</v>
      </c>
      <c r="I101" s="90" t="s">
        <v>295</v>
      </c>
      <c r="J101" s="91" t="s">
        <v>296</v>
      </c>
      <c r="K101" s="92" t="s">
        <v>297</v>
      </c>
      <c r="L101" s="93" t="s">
        <v>298</v>
      </c>
      <c r="M101" s="94" t="s">
        <v>299</v>
      </c>
    </row>
    <row r="102" spans="1:13" x14ac:dyDescent="0.2">
      <c r="A102" s="95" t="s">
        <v>8</v>
      </c>
      <c r="B102" s="96">
        <v>55.73</v>
      </c>
      <c r="C102" s="97">
        <v>78.08</v>
      </c>
      <c r="D102" s="98">
        <v>-22.35</v>
      </c>
      <c r="E102" s="99">
        <v>1.91</v>
      </c>
      <c r="F102" s="100">
        <v>7.93</v>
      </c>
      <c r="G102" s="101">
        <v>-6.63</v>
      </c>
      <c r="H102" s="96">
        <v>3.15</v>
      </c>
      <c r="I102" s="97">
        <v>10.19</v>
      </c>
      <c r="J102" s="98">
        <v>-7.04</v>
      </c>
      <c r="K102" s="99">
        <v>-3.71</v>
      </c>
      <c r="L102" s="100">
        <v>0.41</v>
      </c>
      <c r="M102" s="101">
        <v>-4.1100000000000003</v>
      </c>
    </row>
    <row r="103" spans="1:13" ht="17" x14ac:dyDescent="0.2">
      <c r="A103" s="165" t="s">
        <v>9</v>
      </c>
      <c r="B103" s="96">
        <v>16.09</v>
      </c>
      <c r="C103" s="97">
        <v>8.52</v>
      </c>
      <c r="D103" s="98">
        <v>7.57</v>
      </c>
      <c r="E103" s="99">
        <v>6.88</v>
      </c>
      <c r="F103" s="100">
        <v>2.68</v>
      </c>
      <c r="G103" s="101">
        <v>4.53</v>
      </c>
      <c r="H103" s="96">
        <v>47.13</v>
      </c>
      <c r="I103" s="97">
        <v>33.380000000000003</v>
      </c>
      <c r="J103" s="98">
        <v>13.75</v>
      </c>
      <c r="K103" s="99">
        <v>3.4</v>
      </c>
      <c r="L103" s="100">
        <v>1.51</v>
      </c>
      <c r="M103" s="101">
        <v>1.9</v>
      </c>
    </row>
    <row r="104" spans="1:13" ht="17" x14ac:dyDescent="0.2">
      <c r="A104" s="165" t="s">
        <v>10</v>
      </c>
      <c r="B104" s="96">
        <v>10.99</v>
      </c>
      <c r="C104" s="97">
        <v>10.94</v>
      </c>
      <c r="D104" s="98">
        <v>0.05</v>
      </c>
      <c r="E104" s="99">
        <v>1.38</v>
      </c>
      <c r="F104" s="100">
        <v>0.56999999999999995</v>
      </c>
      <c r="G104" s="101">
        <v>0.86</v>
      </c>
      <c r="H104" s="96">
        <v>15.09</v>
      </c>
      <c r="I104" s="97">
        <v>4.76</v>
      </c>
      <c r="J104" s="98">
        <v>10.33</v>
      </c>
      <c r="K104" s="99">
        <v>0.92</v>
      </c>
      <c r="L104" s="100">
        <v>-0.3</v>
      </c>
      <c r="M104" s="101">
        <v>1.23</v>
      </c>
    </row>
    <row r="105" spans="1:13" ht="17" x14ac:dyDescent="0.2">
      <c r="A105" s="165" t="s">
        <v>95</v>
      </c>
      <c r="B105" s="96">
        <v>6.85</v>
      </c>
      <c r="C105" s="97">
        <v>1.92</v>
      </c>
      <c r="D105" s="98">
        <v>4.92</v>
      </c>
      <c r="E105" s="99">
        <v>3.13</v>
      </c>
      <c r="F105" s="100">
        <v>0.6</v>
      </c>
      <c r="G105" s="101">
        <v>2.69</v>
      </c>
      <c r="H105" s="96">
        <v>52.36</v>
      </c>
      <c r="I105" s="97">
        <v>30.89</v>
      </c>
      <c r="J105" s="98">
        <v>21.47</v>
      </c>
      <c r="K105" s="99">
        <v>2.0299999999999998</v>
      </c>
      <c r="L105" s="100">
        <v>1.32</v>
      </c>
      <c r="M105" s="101">
        <v>0.71</v>
      </c>
    </row>
    <row r="106" spans="1:13" ht="17" x14ac:dyDescent="0.2">
      <c r="A106" s="165" t="s">
        <v>21</v>
      </c>
      <c r="B106" s="96">
        <v>5.25</v>
      </c>
      <c r="C106" s="97">
        <v>0.52</v>
      </c>
      <c r="D106" s="98">
        <v>4.72</v>
      </c>
      <c r="E106" s="99">
        <v>0.97</v>
      </c>
      <c r="F106" s="100">
        <v>0.17</v>
      </c>
      <c r="G106" s="101">
        <v>0.87</v>
      </c>
      <c r="H106" s="96">
        <v>16.27</v>
      </c>
      <c r="I106" s="97">
        <v>37.729999999999997</v>
      </c>
      <c r="J106" s="98">
        <v>-21.47</v>
      </c>
      <c r="K106" s="99">
        <v>0.14000000000000001</v>
      </c>
      <c r="L106" s="100">
        <v>1.21</v>
      </c>
      <c r="M106" s="101">
        <v>-1.07</v>
      </c>
    </row>
    <row r="107" spans="1:13" ht="17" x14ac:dyDescent="0.2">
      <c r="A107" s="165" t="s">
        <v>379</v>
      </c>
      <c r="B107" s="96">
        <v>5.09</v>
      </c>
      <c r="C107" s="97"/>
      <c r="D107" s="98">
        <v>5.09</v>
      </c>
      <c r="E107" s="99">
        <v>-0.01</v>
      </c>
      <c r="F107" s="100"/>
      <c r="G107" s="101">
        <v>-0.01</v>
      </c>
      <c r="H107" s="96">
        <v>-0.12</v>
      </c>
      <c r="I107" s="97"/>
      <c r="J107" s="98">
        <v>-0.12</v>
      </c>
      <c r="K107" s="99">
        <v>-0.47</v>
      </c>
      <c r="L107" s="100">
        <v>-0.47</v>
      </c>
      <c r="M107" s="101">
        <v>0</v>
      </c>
    </row>
    <row r="108" spans="1:13" x14ac:dyDescent="0.2">
      <c r="A108" s="95"/>
      <c r="B108" s="96"/>
      <c r="C108" s="97"/>
      <c r="D108" s="98"/>
      <c r="E108" s="99"/>
      <c r="F108" s="100"/>
      <c r="G108" s="101"/>
      <c r="H108" s="96"/>
      <c r="I108" s="97"/>
      <c r="J108" s="98"/>
      <c r="K108" s="99"/>
      <c r="L108" s="100"/>
      <c r="M108" s="101"/>
    </row>
    <row r="109" spans="1:13" ht="34" x14ac:dyDescent="0.2">
      <c r="A109" s="102" t="s">
        <v>300</v>
      </c>
      <c r="B109" s="95"/>
      <c r="D109" s="103"/>
      <c r="E109" s="104">
        <v>14.259999999999998</v>
      </c>
      <c r="F109" s="105">
        <v>11.95</v>
      </c>
      <c r="G109" s="106">
        <v>2.3100000000000005</v>
      </c>
      <c r="H109" s="95"/>
      <c r="J109" s="103"/>
      <c r="K109" s="104">
        <v>2.3099999999999996</v>
      </c>
      <c r="L109" s="105">
        <v>3.6800000000000006</v>
      </c>
      <c r="M109" s="106">
        <v>-1.3400000000000005</v>
      </c>
    </row>
    <row r="110" spans="1:13" x14ac:dyDescent="0.2">
      <c r="A110" s="107"/>
      <c r="B110" s="95"/>
      <c r="D110" s="103"/>
      <c r="E110" s="108"/>
      <c r="F110" s="109"/>
      <c r="G110" s="103"/>
      <c r="H110" s="95"/>
      <c r="J110" s="103"/>
      <c r="K110" s="95"/>
      <c r="M110" s="103"/>
    </row>
    <row r="111" spans="1:13" x14ac:dyDescent="0.2">
      <c r="A111" s="107" t="s">
        <v>301</v>
      </c>
      <c r="B111" s="95"/>
      <c r="D111" s="103"/>
      <c r="E111" s="108">
        <v>-5.3668245767006559E-2</v>
      </c>
      <c r="F111" s="109"/>
      <c r="G111" s="103"/>
      <c r="H111" s="95"/>
      <c r="J111" s="103"/>
      <c r="K111" s="95"/>
      <c r="M111" s="103"/>
    </row>
    <row r="112" spans="1:13" x14ac:dyDescent="0.2">
      <c r="A112" s="107" t="s">
        <v>302</v>
      </c>
      <c r="B112" s="95"/>
      <c r="D112" s="103"/>
      <c r="E112" s="108">
        <v>-1.0603666470144604</v>
      </c>
      <c r="F112" s="109"/>
      <c r="G112" s="103"/>
      <c r="H112" s="95"/>
      <c r="J112" s="103"/>
      <c r="K112" s="95"/>
      <c r="M112" s="103"/>
    </row>
    <row r="113" spans="1:13" x14ac:dyDescent="0.2">
      <c r="A113" s="107"/>
      <c r="B113" s="95"/>
      <c r="D113" s="103"/>
      <c r="E113" s="108"/>
      <c r="F113" s="109"/>
      <c r="G113" s="103"/>
      <c r="H113" s="95"/>
      <c r="J113" s="103"/>
      <c r="K113" s="95"/>
      <c r="M113" s="103"/>
    </row>
    <row r="114" spans="1:13" ht="34" x14ac:dyDescent="0.2">
      <c r="A114" s="110" t="s">
        <v>303</v>
      </c>
      <c r="B114" s="95"/>
      <c r="D114" s="103"/>
      <c r="E114" s="111">
        <v>13.145965107218531</v>
      </c>
      <c r="F114" s="112">
        <v>11.95</v>
      </c>
      <c r="G114" s="113"/>
      <c r="H114" s="95"/>
      <c r="J114" s="103"/>
      <c r="K114" s="95"/>
      <c r="M114" s="103"/>
    </row>
    <row r="115" spans="1:13" x14ac:dyDescent="0.2">
      <c r="A115" s="107"/>
      <c r="B115" s="95"/>
      <c r="D115" s="103"/>
      <c r="E115" s="108"/>
      <c r="F115" s="109"/>
      <c r="G115" s="103"/>
      <c r="H115" s="95"/>
      <c r="J115" s="103"/>
      <c r="K115" s="95"/>
      <c r="M115" s="103"/>
    </row>
    <row r="116" spans="1:13" ht="34" x14ac:dyDescent="0.2">
      <c r="A116" s="114" t="s">
        <v>304</v>
      </c>
      <c r="B116" s="95"/>
      <c r="D116" s="103"/>
      <c r="E116" s="108">
        <v>0.18403489278146878</v>
      </c>
      <c r="F116" s="109">
        <v>-0.41000000000000014</v>
      </c>
      <c r="G116" s="103"/>
      <c r="H116" s="95"/>
      <c r="J116" s="103"/>
      <c r="K116" s="95"/>
      <c r="M116" s="103"/>
    </row>
    <row r="117" spans="1:13" x14ac:dyDescent="0.2">
      <c r="A117" s="107"/>
      <c r="B117" s="95"/>
      <c r="D117" s="103"/>
      <c r="E117" s="108"/>
      <c r="F117" s="109"/>
      <c r="G117" s="103"/>
      <c r="H117" s="95"/>
      <c r="J117" s="103"/>
      <c r="K117" s="95"/>
      <c r="M117" s="103"/>
    </row>
    <row r="118" spans="1:13" x14ac:dyDescent="0.2">
      <c r="A118" s="115" t="s">
        <v>305</v>
      </c>
      <c r="B118" s="116"/>
      <c r="C118" s="117"/>
      <c r="D118" s="118"/>
      <c r="E118" s="119">
        <v>13.33</v>
      </c>
      <c r="F118" s="120">
        <v>11.54</v>
      </c>
      <c r="G118" s="121"/>
      <c r="H118" s="116"/>
      <c r="I118" s="117"/>
      <c r="J118" s="118"/>
      <c r="K118" s="116"/>
      <c r="L118" s="117"/>
      <c r="M118" s="118"/>
    </row>
    <row r="119" spans="1:13" x14ac:dyDescent="0.2">
      <c r="A119" s="1"/>
    </row>
    <row r="120" spans="1:13" x14ac:dyDescent="0.2">
      <c r="A120" s="1"/>
    </row>
    <row r="121" spans="1:13" x14ac:dyDescent="0.2">
      <c r="A121" s="7" t="s">
        <v>489</v>
      </c>
    </row>
    <row r="122" spans="1:13" ht="19" x14ac:dyDescent="0.2">
      <c r="A122" s="1" t="s">
        <v>542</v>
      </c>
    </row>
    <row r="123" spans="1:13" x14ac:dyDescent="0.2">
      <c r="A123" s="1" t="s">
        <v>490</v>
      </c>
    </row>
    <row r="125" spans="1:13" x14ac:dyDescent="0.2">
      <c r="A125" s="79" t="s">
        <v>288</v>
      </c>
      <c r="B125" s="80" t="s">
        <v>289</v>
      </c>
      <c r="C125" s="81"/>
      <c r="D125" s="82"/>
      <c r="E125" s="83" t="s">
        <v>290</v>
      </c>
      <c r="F125" s="84"/>
      <c r="G125" s="85"/>
      <c r="H125" s="80" t="s">
        <v>291</v>
      </c>
      <c r="I125" s="86"/>
      <c r="J125" s="87"/>
      <c r="K125" s="83" t="s">
        <v>292</v>
      </c>
      <c r="L125" s="84"/>
      <c r="M125" s="85"/>
    </row>
    <row r="126" spans="1:13" x14ac:dyDescent="0.2">
      <c r="A126" s="88" t="s">
        <v>293</v>
      </c>
      <c r="B126" s="89" t="s">
        <v>294</v>
      </c>
      <c r="C126" s="90" t="s">
        <v>295</v>
      </c>
      <c r="D126" s="91" t="s">
        <v>296</v>
      </c>
      <c r="E126" s="92" t="s">
        <v>294</v>
      </c>
      <c r="F126" s="93" t="s">
        <v>295</v>
      </c>
      <c r="G126" s="94" t="s">
        <v>296</v>
      </c>
      <c r="H126" s="89" t="s">
        <v>294</v>
      </c>
      <c r="I126" s="90" t="s">
        <v>295</v>
      </c>
      <c r="J126" s="91" t="s">
        <v>296</v>
      </c>
      <c r="K126" s="92" t="s">
        <v>297</v>
      </c>
      <c r="L126" s="93" t="s">
        <v>298</v>
      </c>
      <c r="M126" s="94" t="s">
        <v>299</v>
      </c>
    </row>
    <row r="127" spans="1:13" x14ac:dyDescent="0.2">
      <c r="A127" s="95" t="s">
        <v>8</v>
      </c>
      <c r="B127" s="96">
        <v>55.53</v>
      </c>
      <c r="C127" s="97">
        <v>78.739999999999995</v>
      </c>
      <c r="D127" s="98">
        <v>-23.22</v>
      </c>
      <c r="E127" s="99">
        <v>-0.41</v>
      </c>
      <c r="F127" s="100">
        <v>-16.170000000000002</v>
      </c>
      <c r="G127" s="101">
        <v>15.72</v>
      </c>
      <c r="H127" s="96">
        <v>-0.63</v>
      </c>
      <c r="I127" s="97">
        <v>-19.809999999999999</v>
      </c>
      <c r="J127" s="98">
        <v>19.18</v>
      </c>
      <c r="K127" s="99">
        <v>12.05</v>
      </c>
      <c r="L127" s="100">
        <v>0.62</v>
      </c>
      <c r="M127" s="101">
        <v>11.43</v>
      </c>
    </row>
    <row r="128" spans="1:13" ht="17" x14ac:dyDescent="0.2">
      <c r="A128" s="165" t="s">
        <v>10</v>
      </c>
      <c r="B128" s="96">
        <v>11.33</v>
      </c>
      <c r="C128" s="97">
        <v>11.14</v>
      </c>
      <c r="D128" s="98">
        <v>0.19</v>
      </c>
      <c r="E128" s="99">
        <v>2.33</v>
      </c>
      <c r="F128" s="100">
        <v>-0.1</v>
      </c>
      <c r="G128" s="101">
        <v>2.23</v>
      </c>
      <c r="H128" s="96">
        <v>20.100000000000001</v>
      </c>
      <c r="I128" s="97">
        <v>0.46</v>
      </c>
      <c r="J128" s="98">
        <v>19.64</v>
      </c>
      <c r="K128" s="99">
        <v>2.61</v>
      </c>
      <c r="L128" s="100">
        <v>2.08</v>
      </c>
      <c r="M128" s="101">
        <v>0.54</v>
      </c>
    </row>
    <row r="129" spans="1:13" ht="17" x14ac:dyDescent="0.2">
      <c r="A129" s="165" t="s">
        <v>9</v>
      </c>
      <c r="B129" s="96">
        <v>13.69</v>
      </c>
      <c r="C129" s="97">
        <v>8.36</v>
      </c>
      <c r="D129" s="98">
        <v>5.33</v>
      </c>
      <c r="E129" s="99">
        <v>1.27</v>
      </c>
      <c r="F129" s="100">
        <v>0.52</v>
      </c>
      <c r="G129" s="101">
        <v>0.72</v>
      </c>
      <c r="H129" s="96">
        <v>8.52</v>
      </c>
      <c r="I129" s="97">
        <v>6.91</v>
      </c>
      <c r="J129" s="98">
        <v>1.61</v>
      </c>
      <c r="K129" s="99">
        <v>1.36</v>
      </c>
      <c r="L129" s="100">
        <v>1.23</v>
      </c>
      <c r="M129" s="101">
        <v>0.13</v>
      </c>
    </row>
    <row r="130" spans="1:13" ht="17" x14ac:dyDescent="0.2">
      <c r="A130" s="165" t="s">
        <v>95</v>
      </c>
      <c r="B130" s="96">
        <v>10.81</v>
      </c>
      <c r="C130" s="97">
        <v>1.75</v>
      </c>
      <c r="D130" s="98">
        <v>9.06</v>
      </c>
      <c r="E130" s="99">
        <v>-2.4300000000000002</v>
      </c>
      <c r="F130" s="100">
        <v>-1.03</v>
      </c>
      <c r="G130" s="101">
        <v>-1.1299999999999999</v>
      </c>
      <c r="H130" s="96">
        <v>-20.05</v>
      </c>
      <c r="I130" s="97">
        <v>-17.149999999999999</v>
      </c>
      <c r="J130" s="98">
        <v>-2.91</v>
      </c>
      <c r="K130" s="99">
        <v>0.17</v>
      </c>
      <c r="L130" s="100">
        <v>1.06</v>
      </c>
      <c r="M130" s="101">
        <v>-0.89</v>
      </c>
    </row>
    <row r="131" spans="1:13" ht="17" x14ac:dyDescent="0.2">
      <c r="A131" s="165" t="s">
        <v>379</v>
      </c>
      <c r="B131" s="96">
        <v>8.65</v>
      </c>
      <c r="C131" s="97">
        <v>0</v>
      </c>
      <c r="D131" s="98">
        <v>8.65</v>
      </c>
      <c r="E131" s="99">
        <v>-0.02</v>
      </c>
      <c r="F131" s="100">
        <v>0</v>
      </c>
      <c r="G131" s="101">
        <v>-0.02</v>
      </c>
      <c r="H131" s="96">
        <v>-0.21</v>
      </c>
      <c r="I131" s="97">
        <v>0</v>
      </c>
      <c r="J131" s="98">
        <v>-0.21</v>
      </c>
      <c r="K131" s="99">
        <v>1.32</v>
      </c>
      <c r="L131" s="100">
        <v>1.32</v>
      </c>
      <c r="M131" s="101">
        <v>0</v>
      </c>
    </row>
    <row r="132" spans="1:13" x14ac:dyDescent="0.2">
      <c r="A132" s="95"/>
      <c r="B132" s="96"/>
      <c r="C132" s="97"/>
      <c r="D132" s="98"/>
      <c r="E132" s="99"/>
      <c r="F132" s="100"/>
      <c r="G132" s="101"/>
      <c r="H132" s="96"/>
      <c r="I132" s="97"/>
      <c r="J132" s="98"/>
      <c r="K132" s="99"/>
      <c r="L132" s="100"/>
      <c r="M132" s="101"/>
    </row>
    <row r="133" spans="1:13" ht="34" x14ac:dyDescent="0.2">
      <c r="A133" s="102" t="s">
        <v>300</v>
      </c>
      <c r="B133" s="95"/>
      <c r="D133" s="103"/>
      <c r="E133" s="104">
        <v>0.74000000000000021</v>
      </c>
      <c r="F133" s="105">
        <v>-16.780000000000005</v>
      </c>
      <c r="G133" s="106">
        <v>17.52</v>
      </c>
      <c r="H133" s="95"/>
      <c r="J133" s="103"/>
      <c r="K133" s="104">
        <v>17.510000000000002</v>
      </c>
      <c r="L133" s="105">
        <v>6.3100000000000005</v>
      </c>
      <c r="M133" s="106">
        <v>11.209999999999999</v>
      </c>
    </row>
    <row r="134" spans="1:13" x14ac:dyDescent="0.2">
      <c r="A134" s="107"/>
      <c r="B134" s="95"/>
      <c r="D134" s="103"/>
      <c r="E134" s="108"/>
      <c r="F134" s="109"/>
      <c r="G134" s="103"/>
      <c r="H134" s="95"/>
      <c r="J134" s="103"/>
      <c r="K134" s="95"/>
      <c r="M134" s="103"/>
    </row>
    <row r="135" spans="1:13" x14ac:dyDescent="0.2">
      <c r="A135" s="107" t="s">
        <v>301</v>
      </c>
      <c r="B135" s="95"/>
      <c r="D135" s="103"/>
      <c r="E135" s="108">
        <v>-9.2615671429283591E-2</v>
      </c>
      <c r="F135" s="109"/>
      <c r="G135" s="103"/>
      <c r="H135" s="95"/>
      <c r="J135" s="103"/>
      <c r="K135" s="95"/>
      <c r="M135" s="103"/>
    </row>
    <row r="136" spans="1:13" x14ac:dyDescent="0.2">
      <c r="A136" s="107" t="s">
        <v>302</v>
      </c>
      <c r="B136" s="95"/>
      <c r="D136" s="103"/>
      <c r="E136" s="108">
        <v>-1.0444618180272571</v>
      </c>
      <c r="F136" s="109"/>
      <c r="G136" s="103"/>
      <c r="H136" s="95"/>
      <c r="J136" s="103"/>
      <c r="K136" s="95"/>
      <c r="M136" s="103"/>
    </row>
    <row r="137" spans="1:13" x14ac:dyDescent="0.2">
      <c r="A137" s="107"/>
      <c r="B137" s="95"/>
      <c r="D137" s="103"/>
      <c r="E137" s="108"/>
      <c r="F137" s="109"/>
      <c r="G137" s="103"/>
      <c r="H137" s="95"/>
      <c r="J137" s="103"/>
      <c r="K137" s="95"/>
      <c r="M137" s="103"/>
    </row>
    <row r="138" spans="1:13" ht="34" x14ac:dyDescent="0.2">
      <c r="A138" s="110" t="s">
        <v>303</v>
      </c>
      <c r="B138" s="95"/>
      <c r="D138" s="103"/>
      <c r="E138" s="111">
        <v>-0.39707748945654053</v>
      </c>
      <c r="F138" s="112">
        <v>-16.780000000000005</v>
      </c>
      <c r="G138" s="113"/>
      <c r="H138" s="95"/>
      <c r="J138" s="103"/>
      <c r="K138" s="95"/>
      <c r="M138" s="103"/>
    </row>
    <row r="139" spans="1:13" x14ac:dyDescent="0.2">
      <c r="A139" s="107"/>
      <c r="B139" s="95"/>
      <c r="D139" s="103"/>
      <c r="E139" s="108"/>
      <c r="F139" s="109"/>
      <c r="G139" s="103"/>
      <c r="H139" s="95"/>
      <c r="J139" s="103"/>
      <c r="K139" s="95"/>
      <c r="M139" s="103"/>
    </row>
    <row r="140" spans="1:13" ht="34" x14ac:dyDescent="0.2">
      <c r="A140" s="114" t="s">
        <v>304</v>
      </c>
      <c r="B140" s="95"/>
      <c r="D140" s="103"/>
      <c r="E140" s="108">
        <v>-0.31292251054345943</v>
      </c>
      <c r="F140" s="109">
        <v>-1.5099999999999945</v>
      </c>
      <c r="G140" s="103"/>
      <c r="H140" s="95"/>
      <c r="J140" s="103"/>
      <c r="K140" s="95"/>
      <c r="M140" s="103"/>
    </row>
    <row r="141" spans="1:13" x14ac:dyDescent="0.2">
      <c r="A141" s="107"/>
      <c r="B141" s="95"/>
      <c r="D141" s="103"/>
      <c r="E141" s="108"/>
      <c r="F141" s="109"/>
      <c r="G141" s="103"/>
      <c r="H141" s="95"/>
      <c r="J141" s="103"/>
      <c r="K141" s="95"/>
      <c r="M141" s="103"/>
    </row>
    <row r="142" spans="1:13" x14ac:dyDescent="0.2">
      <c r="A142" s="115" t="s">
        <v>305</v>
      </c>
      <c r="B142" s="116"/>
      <c r="C142" s="117"/>
      <c r="D142" s="118"/>
      <c r="E142" s="119">
        <v>-0.71</v>
      </c>
      <c r="F142" s="120">
        <v>-18.29</v>
      </c>
      <c r="G142" s="121"/>
      <c r="H142" s="116"/>
      <c r="I142" s="117"/>
      <c r="J142" s="118"/>
      <c r="K142" s="116"/>
      <c r="L142" s="117"/>
      <c r="M142" s="118"/>
    </row>
    <row r="143" spans="1:13" x14ac:dyDescent="0.2">
      <c r="A143" s="1"/>
    </row>
    <row r="144" spans="1:13" x14ac:dyDescent="0.2">
      <c r="A144" s="1"/>
    </row>
    <row r="145" spans="1:13" x14ac:dyDescent="0.2">
      <c r="A145" s="7" t="s">
        <v>449</v>
      </c>
    </row>
    <row r="146" spans="1:13" ht="19" x14ac:dyDescent="0.2">
      <c r="A146" s="1" t="s">
        <v>542</v>
      </c>
    </row>
    <row r="147" spans="1:13" x14ac:dyDescent="0.2">
      <c r="A147" s="1" t="s">
        <v>452</v>
      </c>
    </row>
    <row r="149" spans="1:13" x14ac:dyDescent="0.2">
      <c r="A149" s="79" t="s">
        <v>288</v>
      </c>
      <c r="B149" s="80" t="s">
        <v>289</v>
      </c>
      <c r="C149" s="81"/>
      <c r="D149" s="82"/>
      <c r="E149" s="83" t="s">
        <v>290</v>
      </c>
      <c r="F149" s="84"/>
      <c r="G149" s="85"/>
      <c r="H149" s="80" t="s">
        <v>291</v>
      </c>
      <c r="I149" s="86"/>
      <c r="J149" s="87"/>
      <c r="K149" s="83" t="s">
        <v>292</v>
      </c>
      <c r="L149" s="84"/>
      <c r="M149" s="85"/>
    </row>
    <row r="150" spans="1:13" x14ac:dyDescent="0.2">
      <c r="A150" s="88" t="s">
        <v>293</v>
      </c>
      <c r="B150" s="89" t="s">
        <v>294</v>
      </c>
      <c r="C150" s="90" t="s">
        <v>295</v>
      </c>
      <c r="D150" s="91" t="s">
        <v>296</v>
      </c>
      <c r="E150" s="92" t="s">
        <v>294</v>
      </c>
      <c r="F150" s="93" t="s">
        <v>295</v>
      </c>
      <c r="G150" s="94" t="s">
        <v>296</v>
      </c>
      <c r="H150" s="89" t="s">
        <v>294</v>
      </c>
      <c r="I150" s="90" t="s">
        <v>295</v>
      </c>
      <c r="J150" s="91" t="s">
        <v>296</v>
      </c>
      <c r="K150" s="92" t="s">
        <v>297</v>
      </c>
      <c r="L150" s="93" t="s">
        <v>298</v>
      </c>
      <c r="M150" s="94" t="s">
        <v>299</v>
      </c>
    </row>
    <row r="151" spans="1:13" x14ac:dyDescent="0.2">
      <c r="A151" s="95" t="s">
        <v>8</v>
      </c>
      <c r="B151" s="96">
        <v>61.3</v>
      </c>
      <c r="C151" s="97">
        <v>80.3</v>
      </c>
      <c r="D151" s="98">
        <v>-19</v>
      </c>
      <c r="E151" s="99">
        <v>8.0399999999999991</v>
      </c>
      <c r="F151" s="100">
        <v>-1.84</v>
      </c>
      <c r="G151" s="101">
        <v>10.06</v>
      </c>
      <c r="H151" s="96">
        <v>13.2</v>
      </c>
      <c r="I151" s="97">
        <v>-2.2000000000000002</v>
      </c>
      <c r="J151" s="98">
        <v>15.8</v>
      </c>
      <c r="K151" s="99">
        <v>10.1</v>
      </c>
      <c r="L151" s="100">
        <v>0.3</v>
      </c>
      <c r="M151" s="101">
        <v>9.6999999999999993</v>
      </c>
    </row>
    <row r="152" spans="1:13" ht="17" x14ac:dyDescent="0.2">
      <c r="A152" s="165" t="s">
        <v>95</v>
      </c>
      <c r="B152" s="96">
        <v>13.6</v>
      </c>
      <c r="C152" s="97">
        <v>4.2</v>
      </c>
      <c r="D152" s="98">
        <v>9.3000000000000007</v>
      </c>
      <c r="E152" s="99">
        <v>3.29</v>
      </c>
      <c r="F152" s="100">
        <v>0.72</v>
      </c>
      <c r="G152" s="101">
        <v>2.5499999999999998</v>
      </c>
      <c r="H152" s="96">
        <v>26.9</v>
      </c>
      <c r="I152" s="97">
        <v>17</v>
      </c>
      <c r="J152" s="98">
        <v>8.5</v>
      </c>
      <c r="K152" s="99">
        <v>2.6</v>
      </c>
      <c r="L152" s="100">
        <v>1.7</v>
      </c>
      <c r="M152" s="101">
        <v>0.9</v>
      </c>
    </row>
    <row r="153" spans="1:13" x14ac:dyDescent="0.2">
      <c r="A153" s="95" t="s">
        <v>10</v>
      </c>
      <c r="B153" s="96">
        <v>10.1</v>
      </c>
      <c r="C153" s="97">
        <v>8.1999999999999993</v>
      </c>
      <c r="D153" s="98">
        <v>1.8</v>
      </c>
      <c r="E153" s="99">
        <v>0.56999999999999995</v>
      </c>
      <c r="F153" s="100">
        <v>1.72</v>
      </c>
      <c r="G153" s="101">
        <v>-1.1299999999999999</v>
      </c>
      <c r="H153" s="96">
        <v>6.5</v>
      </c>
      <c r="I153" s="97">
        <v>23.4</v>
      </c>
      <c r="J153" s="98">
        <v>-13.7</v>
      </c>
      <c r="K153" s="99">
        <v>-1.2</v>
      </c>
      <c r="L153" s="100">
        <v>1.7</v>
      </c>
      <c r="M153" s="101">
        <v>-2.8</v>
      </c>
    </row>
    <row r="154" spans="1:13" ht="17" x14ac:dyDescent="0.2">
      <c r="A154" s="165" t="s">
        <v>9</v>
      </c>
      <c r="B154" s="96">
        <v>9.3000000000000007</v>
      </c>
      <c r="C154" s="97">
        <v>7.2</v>
      </c>
      <c r="D154" s="98">
        <v>2.1</v>
      </c>
      <c r="E154" s="99">
        <v>-1.06</v>
      </c>
      <c r="F154" s="100">
        <v>-0.64</v>
      </c>
      <c r="G154" s="101">
        <v>-0.43</v>
      </c>
      <c r="H154" s="96">
        <v>-9.8000000000000007</v>
      </c>
      <c r="I154" s="97">
        <v>-9.1</v>
      </c>
      <c r="J154" s="98">
        <v>-0.8</v>
      </c>
      <c r="K154" s="99">
        <v>-0.3</v>
      </c>
      <c r="L154" s="100">
        <v>-0.4</v>
      </c>
      <c r="M154" s="101">
        <v>0</v>
      </c>
    </row>
    <row r="155" spans="1:13" ht="17" x14ac:dyDescent="0.2">
      <c r="A155" s="165" t="s">
        <v>379</v>
      </c>
      <c r="B155" s="96">
        <v>5.8</v>
      </c>
      <c r="C155" s="97">
        <v>0</v>
      </c>
      <c r="D155" s="98">
        <v>5.8</v>
      </c>
      <c r="E155" s="99">
        <v>-0.02</v>
      </c>
      <c r="F155" s="100">
        <v>0</v>
      </c>
      <c r="G155" s="101">
        <v>-0.02</v>
      </c>
      <c r="H155" s="96">
        <v>-0.3</v>
      </c>
      <c r="I155" s="97">
        <v>0</v>
      </c>
      <c r="J155" s="98">
        <v>-0.3</v>
      </c>
      <c r="K155" s="99">
        <v>-0.2</v>
      </c>
      <c r="L155" s="100">
        <v>-0.2</v>
      </c>
      <c r="M155" s="101">
        <v>0</v>
      </c>
    </row>
    <row r="156" spans="1:13" x14ac:dyDescent="0.2">
      <c r="A156" s="95"/>
      <c r="B156" s="96"/>
      <c r="C156" s="97"/>
      <c r="D156" s="98"/>
      <c r="E156" s="99"/>
      <c r="F156" s="100"/>
      <c r="G156" s="101"/>
      <c r="H156" s="96"/>
      <c r="I156" s="97"/>
      <c r="J156" s="98"/>
      <c r="K156" s="99"/>
      <c r="L156" s="100"/>
      <c r="M156" s="101"/>
    </row>
    <row r="157" spans="1:13" ht="34" x14ac:dyDescent="0.2">
      <c r="A157" s="102" t="s">
        <v>300</v>
      </c>
      <c r="B157" s="95"/>
      <c r="D157" s="103"/>
      <c r="E157" s="104">
        <v>10.819999999999999</v>
      </c>
      <c r="F157" s="105">
        <v>-4.0000000000000147E-2</v>
      </c>
      <c r="G157" s="106">
        <v>11.030000000000001</v>
      </c>
      <c r="H157" s="95"/>
      <c r="J157" s="103"/>
      <c r="K157" s="104">
        <v>11</v>
      </c>
      <c r="L157" s="105">
        <v>3.1</v>
      </c>
      <c r="M157" s="106">
        <v>7.8</v>
      </c>
    </row>
    <row r="158" spans="1:13" x14ac:dyDescent="0.2">
      <c r="A158" s="107"/>
      <c r="B158" s="95"/>
      <c r="D158" s="103"/>
      <c r="E158" s="108"/>
      <c r="F158" s="109"/>
      <c r="G158" s="103"/>
      <c r="H158" s="95"/>
      <c r="J158" s="103"/>
      <c r="K158" s="95"/>
      <c r="M158" s="103"/>
    </row>
    <row r="159" spans="1:13" x14ac:dyDescent="0.2">
      <c r="A159" s="107" t="s">
        <v>301</v>
      </c>
      <c r="B159" s="95"/>
      <c r="D159" s="103"/>
      <c r="E159" s="108">
        <v>-5.0761333231400106E-2</v>
      </c>
      <c r="F159" s="109"/>
      <c r="G159" s="103"/>
      <c r="H159" s="95"/>
      <c r="J159" s="103"/>
      <c r="K159" s="95"/>
      <c r="M159" s="103"/>
    </row>
    <row r="160" spans="1:13" x14ac:dyDescent="0.2">
      <c r="A160" s="107" t="s">
        <v>302</v>
      </c>
      <c r="B160" s="95"/>
      <c r="D160" s="103"/>
      <c r="E160" s="108">
        <v>-1.0630735843899808</v>
      </c>
      <c r="F160" s="109"/>
      <c r="G160" s="103"/>
      <c r="H160" s="95"/>
      <c r="J160" s="103"/>
      <c r="K160" s="95"/>
      <c r="M160" s="103"/>
    </row>
    <row r="161" spans="1:16" x14ac:dyDescent="0.2">
      <c r="A161" s="107"/>
      <c r="B161" s="95"/>
      <c r="D161" s="103"/>
      <c r="E161" s="108"/>
      <c r="F161" s="109"/>
      <c r="G161" s="103"/>
      <c r="H161" s="95"/>
      <c r="J161" s="103"/>
      <c r="K161" s="95"/>
      <c r="M161" s="103"/>
    </row>
    <row r="162" spans="1:16" ht="34" x14ac:dyDescent="0.2">
      <c r="A162" s="110" t="s">
        <v>303</v>
      </c>
      <c r="B162" s="95"/>
      <c r="D162" s="103"/>
      <c r="E162" s="111">
        <v>9.7061650823786181</v>
      </c>
      <c r="F162" s="112">
        <v>-4.0000000000000147E-2</v>
      </c>
      <c r="G162" s="113"/>
      <c r="H162" s="95"/>
      <c r="J162" s="103"/>
      <c r="K162" s="95"/>
      <c r="M162" s="103"/>
    </row>
    <row r="163" spans="1:16" x14ac:dyDescent="0.2">
      <c r="A163" s="107"/>
      <c r="B163" s="95"/>
      <c r="D163" s="103"/>
      <c r="E163" s="108"/>
      <c r="F163" s="109"/>
      <c r="G163" s="103"/>
      <c r="H163" s="95"/>
      <c r="J163" s="103"/>
      <c r="K163" s="95"/>
      <c r="M163" s="103"/>
    </row>
    <row r="164" spans="1:16" ht="34" x14ac:dyDescent="0.2">
      <c r="A164" s="114" t="s">
        <v>304</v>
      </c>
      <c r="B164" s="95"/>
      <c r="D164" s="103"/>
      <c r="E164" s="108">
        <v>0.33383491762138107</v>
      </c>
      <c r="F164" s="109">
        <v>-0.28999999999999987</v>
      </c>
      <c r="G164" s="103"/>
      <c r="H164" s="95"/>
      <c r="J164" s="103"/>
      <c r="K164" s="95"/>
      <c r="M164" s="103"/>
    </row>
    <row r="165" spans="1:16" x14ac:dyDescent="0.2">
      <c r="A165" s="107"/>
      <c r="B165" s="95"/>
      <c r="D165" s="103"/>
      <c r="E165" s="108"/>
      <c r="F165" s="109"/>
      <c r="G165" s="103"/>
      <c r="H165" s="95"/>
      <c r="J165" s="103"/>
      <c r="K165" s="95"/>
      <c r="M165" s="103"/>
    </row>
    <row r="166" spans="1:16" x14ac:dyDescent="0.2">
      <c r="A166" s="115" t="s">
        <v>305</v>
      </c>
      <c r="B166" s="116"/>
      <c r="C166" s="117"/>
      <c r="D166" s="118"/>
      <c r="E166" s="119">
        <v>10.039999999999999</v>
      </c>
      <c r="F166" s="120">
        <v>-0.33</v>
      </c>
      <c r="G166" s="121"/>
      <c r="H166" s="116"/>
      <c r="I166" s="117"/>
      <c r="J166" s="118"/>
      <c r="K166" s="116"/>
      <c r="L166" s="117"/>
      <c r="M166" s="118"/>
    </row>
    <row r="167" spans="1:16" x14ac:dyDescent="0.2">
      <c r="A167" s="1"/>
    </row>
    <row r="168" spans="1:16" x14ac:dyDescent="0.2">
      <c r="A168" s="1"/>
    </row>
    <row r="169" spans="1:16" x14ac:dyDescent="0.2">
      <c r="A169" s="7" t="s">
        <v>397</v>
      </c>
    </row>
    <row r="170" spans="1:16" ht="19" x14ac:dyDescent="0.2">
      <c r="A170" s="1" t="s">
        <v>541</v>
      </c>
    </row>
    <row r="171" spans="1:16" x14ac:dyDescent="0.2">
      <c r="A171" s="1" t="s">
        <v>398</v>
      </c>
    </row>
    <row r="173" spans="1:16" x14ac:dyDescent="0.2">
      <c r="A173" s="79" t="s">
        <v>288</v>
      </c>
      <c r="B173" s="80" t="s">
        <v>289</v>
      </c>
      <c r="C173" s="81"/>
      <c r="D173" s="82"/>
      <c r="E173" s="83" t="s">
        <v>290</v>
      </c>
      <c r="F173" s="84"/>
      <c r="G173" s="85"/>
      <c r="H173" s="80" t="s">
        <v>291</v>
      </c>
      <c r="I173" s="86"/>
      <c r="J173" s="87"/>
      <c r="K173" s="83" t="s">
        <v>292</v>
      </c>
      <c r="L173" s="84"/>
      <c r="M173" s="85"/>
    </row>
    <row r="174" spans="1:16" x14ac:dyDescent="0.2">
      <c r="A174" s="88" t="s">
        <v>293</v>
      </c>
      <c r="B174" s="89" t="s">
        <v>294</v>
      </c>
      <c r="C174" s="90" t="s">
        <v>295</v>
      </c>
      <c r="D174" s="91" t="s">
        <v>296</v>
      </c>
      <c r="E174" s="92" t="s">
        <v>294</v>
      </c>
      <c r="F174" s="93" t="s">
        <v>295</v>
      </c>
      <c r="G174" s="94" t="s">
        <v>296</v>
      </c>
      <c r="H174" s="89" t="s">
        <v>294</v>
      </c>
      <c r="I174" s="90" t="s">
        <v>295</v>
      </c>
      <c r="J174" s="91" t="s">
        <v>296</v>
      </c>
      <c r="K174" s="92" t="s">
        <v>297</v>
      </c>
      <c r="L174" s="93" t="s">
        <v>298</v>
      </c>
      <c r="M174" s="94" t="s">
        <v>299</v>
      </c>
    </row>
    <row r="175" spans="1:16" x14ac:dyDescent="0.2">
      <c r="A175" s="95" t="s">
        <v>8</v>
      </c>
      <c r="B175" s="96">
        <v>62</v>
      </c>
      <c r="C175" s="97">
        <v>78.599999999999994</v>
      </c>
      <c r="D175" s="98">
        <v>-16.600000000000001</v>
      </c>
      <c r="E175" s="99">
        <v>5.41</v>
      </c>
      <c r="F175" s="100">
        <v>22.18</v>
      </c>
      <c r="G175" s="101">
        <v>-16.78</v>
      </c>
      <c r="H175" s="96">
        <v>9.6</v>
      </c>
      <c r="I175" s="97">
        <v>28.5</v>
      </c>
      <c r="J175" s="98">
        <v>-18.8</v>
      </c>
      <c r="K175" s="99">
        <v>-12.1</v>
      </c>
      <c r="L175" s="100">
        <v>-1.2</v>
      </c>
      <c r="M175" s="101">
        <v>-10.9</v>
      </c>
    </row>
    <row r="176" spans="1:16" ht="17" x14ac:dyDescent="0.2">
      <c r="A176" s="165" t="s">
        <v>95</v>
      </c>
      <c r="B176" s="96">
        <v>12.3</v>
      </c>
      <c r="C176" s="97">
        <v>5</v>
      </c>
      <c r="D176" s="98">
        <v>7.3</v>
      </c>
      <c r="E176" s="99">
        <v>-2.62</v>
      </c>
      <c r="F176" s="100">
        <v>-0.92</v>
      </c>
      <c r="G176" s="101">
        <v>-1.7</v>
      </c>
      <c r="H176" s="96">
        <v>-10.7</v>
      </c>
      <c r="I176" s="97">
        <v>-12</v>
      </c>
      <c r="J176" s="98">
        <v>1.3</v>
      </c>
      <c r="K176" s="99">
        <v>-1.8</v>
      </c>
      <c r="L176" s="100">
        <v>-2.9</v>
      </c>
      <c r="M176" s="101">
        <v>1.1000000000000001</v>
      </c>
      <c r="P176" s="165"/>
    </row>
    <row r="177" spans="1:16" x14ac:dyDescent="0.2">
      <c r="A177" s="95" t="s">
        <v>10</v>
      </c>
      <c r="B177" s="96">
        <v>9.8000000000000007</v>
      </c>
      <c r="C177" s="97">
        <v>7.9</v>
      </c>
      <c r="D177" s="98">
        <v>1.9</v>
      </c>
      <c r="E177" s="99">
        <v>4.03</v>
      </c>
      <c r="F177" s="100">
        <v>-0.39</v>
      </c>
      <c r="G177" s="101">
        <v>4.43</v>
      </c>
      <c r="H177" s="96">
        <v>42.9</v>
      </c>
      <c r="I177" s="97">
        <v>-2.8</v>
      </c>
      <c r="J177" s="98">
        <v>45.7</v>
      </c>
      <c r="K177" s="99">
        <v>3.8</v>
      </c>
      <c r="L177" s="100">
        <v>-0.2</v>
      </c>
      <c r="M177" s="101">
        <v>4</v>
      </c>
      <c r="P177" s="95"/>
    </row>
    <row r="178" spans="1:16" ht="17" x14ac:dyDescent="0.2">
      <c r="A178" s="165" t="s">
        <v>379</v>
      </c>
      <c r="B178" s="96">
        <v>9.4</v>
      </c>
      <c r="C178" s="97">
        <v>0</v>
      </c>
      <c r="D178" s="98">
        <v>9.4</v>
      </c>
      <c r="E178" s="99">
        <v>0</v>
      </c>
      <c r="F178" s="100">
        <v>0</v>
      </c>
      <c r="G178" s="101">
        <v>0</v>
      </c>
      <c r="H178" s="96">
        <v>0.1</v>
      </c>
      <c r="I178" s="97">
        <v>0</v>
      </c>
      <c r="J178" s="98">
        <v>0.1</v>
      </c>
      <c r="K178" s="99">
        <v>-3.5</v>
      </c>
      <c r="L178" s="100">
        <v>-3.5</v>
      </c>
      <c r="M178" s="101">
        <v>0</v>
      </c>
    </row>
    <row r="179" spans="1:16" x14ac:dyDescent="0.2">
      <c r="A179" s="95" t="s">
        <v>9</v>
      </c>
      <c r="B179" s="96">
        <v>6.5</v>
      </c>
      <c r="C179" s="97">
        <v>8.5</v>
      </c>
      <c r="D179" s="98">
        <v>-2</v>
      </c>
      <c r="E179" s="99">
        <v>-1.39</v>
      </c>
      <c r="F179" s="100">
        <v>-2.42</v>
      </c>
      <c r="G179" s="101">
        <v>1.03</v>
      </c>
      <c r="H179" s="96">
        <v>-35.1</v>
      </c>
      <c r="I179" s="97">
        <v>-13.5</v>
      </c>
      <c r="J179" s="98">
        <v>-21.5</v>
      </c>
      <c r="K179" s="99">
        <v>0.6</v>
      </c>
      <c r="L179" s="100">
        <v>1.8</v>
      </c>
      <c r="M179" s="101">
        <v>-1.2</v>
      </c>
    </row>
    <row r="180" spans="1:16" x14ac:dyDescent="0.2">
      <c r="A180" s="95"/>
      <c r="B180" s="96"/>
      <c r="C180" s="97"/>
      <c r="D180" s="98"/>
      <c r="E180" s="99"/>
      <c r="F180" s="100"/>
      <c r="G180" s="101"/>
      <c r="H180" s="96"/>
      <c r="I180" s="97"/>
      <c r="J180" s="98"/>
      <c r="K180" s="99"/>
      <c r="L180" s="100"/>
      <c r="M180" s="101"/>
    </row>
    <row r="181" spans="1:16" ht="34" x14ac:dyDescent="0.2">
      <c r="A181" s="102" t="s">
        <v>300</v>
      </c>
      <c r="B181" s="95"/>
      <c r="D181" s="103"/>
      <c r="E181" s="104">
        <v>5.4300000000000006</v>
      </c>
      <c r="F181" s="105">
        <v>18.449999999999996</v>
      </c>
      <c r="G181" s="106">
        <v>-13.020000000000001</v>
      </c>
      <c r="H181" s="95"/>
      <c r="J181" s="103"/>
      <c r="K181" s="104">
        <v>-13.000000000000002</v>
      </c>
      <c r="L181" s="105">
        <v>-6</v>
      </c>
      <c r="M181" s="106">
        <v>-7.0000000000000009</v>
      </c>
    </row>
    <row r="182" spans="1:16" x14ac:dyDescent="0.2">
      <c r="A182" s="107"/>
      <c r="B182" s="95"/>
      <c r="D182" s="103"/>
      <c r="E182" s="108"/>
      <c r="F182" s="109"/>
      <c r="G182" s="103"/>
      <c r="H182" s="95"/>
      <c r="J182" s="103"/>
      <c r="K182" s="95"/>
      <c r="M182" s="103"/>
    </row>
    <row r="183" spans="1:16" x14ac:dyDescent="0.2">
      <c r="A183" s="107" t="s">
        <v>301</v>
      </c>
      <c r="B183" s="95"/>
      <c r="D183" s="103"/>
      <c r="E183" s="108">
        <v>-9.4490532364803453E-2</v>
      </c>
      <c r="F183" s="109"/>
      <c r="G183" s="103"/>
      <c r="H183" s="95"/>
      <c r="J183" s="103"/>
      <c r="K183" s="95"/>
      <c r="M183" s="103"/>
    </row>
    <row r="184" spans="1:16" x14ac:dyDescent="0.2">
      <c r="A184" s="107" t="s">
        <v>302</v>
      </c>
      <c r="B184" s="95"/>
      <c r="D184" s="103"/>
      <c r="E184" s="108">
        <v>-1.0482555862867415</v>
      </c>
      <c r="F184" s="109"/>
      <c r="G184" s="103"/>
      <c r="H184" s="95"/>
      <c r="J184" s="103"/>
      <c r="K184" s="95"/>
      <c r="M184" s="103"/>
    </row>
    <row r="185" spans="1:16" x14ac:dyDescent="0.2">
      <c r="A185" s="107"/>
      <c r="B185" s="95"/>
      <c r="D185" s="103"/>
      <c r="E185" s="108"/>
      <c r="F185" s="109"/>
      <c r="G185" s="103"/>
      <c r="H185" s="95"/>
      <c r="J185" s="103"/>
      <c r="K185" s="95"/>
      <c r="M185" s="103"/>
    </row>
    <row r="186" spans="1:16" ht="34" x14ac:dyDescent="0.2">
      <c r="A186" s="110" t="s">
        <v>303</v>
      </c>
      <c r="B186" s="95"/>
      <c r="D186" s="103"/>
      <c r="E186" s="111">
        <v>4.2872538813484553</v>
      </c>
      <c r="F186" s="112">
        <v>18.449999999999996</v>
      </c>
      <c r="G186" s="113"/>
      <c r="H186" s="95"/>
      <c r="J186" s="103"/>
      <c r="K186" s="95"/>
      <c r="M186" s="103"/>
    </row>
    <row r="187" spans="1:16" x14ac:dyDescent="0.2">
      <c r="A187" s="107"/>
      <c r="B187" s="95"/>
      <c r="D187" s="103"/>
      <c r="E187" s="108"/>
      <c r="F187" s="109"/>
      <c r="G187" s="103"/>
      <c r="H187" s="95"/>
      <c r="J187" s="103"/>
      <c r="K187" s="95"/>
      <c r="M187" s="103"/>
    </row>
    <row r="188" spans="1:16" ht="34" x14ac:dyDescent="0.2">
      <c r="A188" s="114" t="s">
        <v>304</v>
      </c>
      <c r="B188" s="95"/>
      <c r="D188" s="103"/>
      <c r="E188" s="108">
        <v>-0.24725388134845527</v>
      </c>
      <c r="F188" s="109">
        <v>0.24000000000000554</v>
      </c>
      <c r="G188" s="103"/>
      <c r="H188" s="95"/>
      <c r="J188" s="103"/>
      <c r="K188" s="95"/>
      <c r="M188" s="103"/>
    </row>
    <row r="189" spans="1:16" x14ac:dyDescent="0.2">
      <c r="A189" s="107"/>
      <c r="B189" s="95"/>
      <c r="D189" s="103"/>
      <c r="E189" s="108"/>
      <c r="F189" s="109"/>
      <c r="G189" s="103"/>
      <c r="H189" s="95"/>
      <c r="J189" s="103"/>
      <c r="K189" s="95"/>
      <c r="M189" s="103"/>
    </row>
    <row r="190" spans="1:16" x14ac:dyDescent="0.2">
      <c r="A190" s="115" t="s">
        <v>305</v>
      </c>
      <c r="B190" s="116"/>
      <c r="C190" s="117"/>
      <c r="D190" s="118"/>
      <c r="E190" s="119">
        <v>4.04</v>
      </c>
      <c r="F190" s="120">
        <v>18.690000000000001</v>
      </c>
      <c r="G190" s="121"/>
      <c r="H190" s="116"/>
      <c r="I190" s="117"/>
      <c r="J190" s="118"/>
      <c r="K190" s="116"/>
      <c r="L190" s="117"/>
      <c r="M190" s="118"/>
    </row>
    <row r="191" spans="1:16" x14ac:dyDescent="0.2">
      <c r="A191" s="129"/>
    </row>
    <row r="193" spans="1:13" x14ac:dyDescent="0.2">
      <c r="A193" s="7" t="s">
        <v>374</v>
      </c>
    </row>
    <row r="194" spans="1:13" ht="19" x14ac:dyDescent="0.2">
      <c r="A194" s="1" t="s">
        <v>541</v>
      </c>
    </row>
    <row r="195" spans="1:13" x14ac:dyDescent="0.2">
      <c r="A195" s="1" t="s">
        <v>375</v>
      </c>
    </row>
    <row r="197" spans="1:13" x14ac:dyDescent="0.2">
      <c r="A197" s="79" t="s">
        <v>288</v>
      </c>
      <c r="B197" s="80" t="s">
        <v>289</v>
      </c>
      <c r="C197" s="81"/>
      <c r="D197" s="82"/>
      <c r="E197" s="83" t="s">
        <v>290</v>
      </c>
      <c r="F197" s="84"/>
      <c r="G197" s="85"/>
      <c r="H197" s="80" t="s">
        <v>291</v>
      </c>
      <c r="I197" s="86"/>
      <c r="J197" s="87"/>
      <c r="K197" s="83" t="s">
        <v>292</v>
      </c>
      <c r="L197" s="84"/>
      <c r="M197" s="85"/>
    </row>
    <row r="198" spans="1:13" x14ac:dyDescent="0.2">
      <c r="A198" s="88" t="s">
        <v>293</v>
      </c>
      <c r="B198" s="89" t="s">
        <v>294</v>
      </c>
      <c r="C198" s="90" t="s">
        <v>295</v>
      </c>
      <c r="D198" s="91" t="s">
        <v>296</v>
      </c>
      <c r="E198" s="92" t="s">
        <v>294</v>
      </c>
      <c r="F198" s="93" t="s">
        <v>295</v>
      </c>
      <c r="G198" s="94" t="s">
        <v>296</v>
      </c>
      <c r="H198" s="89" t="s">
        <v>294</v>
      </c>
      <c r="I198" s="90" t="s">
        <v>295</v>
      </c>
      <c r="J198" s="91" t="s">
        <v>296</v>
      </c>
      <c r="K198" s="92" t="s">
        <v>297</v>
      </c>
      <c r="L198" s="93" t="s">
        <v>298</v>
      </c>
      <c r="M198" s="94" t="s">
        <v>299</v>
      </c>
    </row>
    <row r="199" spans="1:13" x14ac:dyDescent="0.2">
      <c r="A199" s="95" t="s">
        <v>8</v>
      </c>
      <c r="B199" s="96">
        <v>64.2</v>
      </c>
      <c r="C199" s="97">
        <v>73</v>
      </c>
      <c r="D199" s="98">
        <v>-8.8000000000000007</v>
      </c>
      <c r="E199" s="99">
        <v>11.01</v>
      </c>
      <c r="F199" s="100">
        <v>13.87</v>
      </c>
      <c r="G199" s="101">
        <v>-2.86</v>
      </c>
      <c r="H199" s="96">
        <v>15.3</v>
      </c>
      <c r="I199" s="97">
        <v>19.3</v>
      </c>
      <c r="J199" s="98">
        <v>-4</v>
      </c>
      <c r="K199" s="99">
        <v>-1.6</v>
      </c>
      <c r="L199" s="100">
        <v>-0.2</v>
      </c>
      <c r="M199" s="101">
        <v>-1.4</v>
      </c>
    </row>
    <row r="200" spans="1:13" x14ac:dyDescent="0.2">
      <c r="A200" s="95" t="s">
        <v>95</v>
      </c>
      <c r="B200" s="96">
        <v>11.2</v>
      </c>
      <c r="C200" s="97">
        <v>6.1</v>
      </c>
      <c r="D200" s="98">
        <v>5.0999999999999996</v>
      </c>
      <c r="E200" s="99">
        <v>3.62</v>
      </c>
      <c r="F200" s="100">
        <v>1.89</v>
      </c>
      <c r="G200" s="101">
        <v>1.73</v>
      </c>
      <c r="H200" s="96">
        <v>33.1</v>
      </c>
      <c r="I200" s="97">
        <v>33.1</v>
      </c>
      <c r="J200" s="98">
        <v>-0.1</v>
      </c>
      <c r="K200" s="99">
        <v>0.4</v>
      </c>
      <c r="L200" s="100">
        <v>0.7</v>
      </c>
      <c r="M200" s="101">
        <v>-0.2</v>
      </c>
    </row>
    <row r="201" spans="1:13" ht="34" x14ac:dyDescent="0.2">
      <c r="A201" s="165" t="s">
        <v>378</v>
      </c>
      <c r="B201" s="96">
        <v>12.2</v>
      </c>
      <c r="C201" s="97">
        <v>3.1</v>
      </c>
      <c r="D201" s="98">
        <v>9.1</v>
      </c>
      <c r="E201" s="99">
        <v>1.04</v>
      </c>
      <c r="F201" s="100">
        <v>0.52</v>
      </c>
      <c r="G201" s="101">
        <v>0.52</v>
      </c>
      <c r="H201" s="96">
        <v>9.6999999999999993</v>
      </c>
      <c r="I201" s="97">
        <v>16.5</v>
      </c>
      <c r="J201" s="98">
        <v>-6.7</v>
      </c>
      <c r="K201" s="99">
        <v>-1.1000000000000001</v>
      </c>
      <c r="L201" s="100">
        <v>1.6</v>
      </c>
      <c r="M201" s="101">
        <v>-2.7</v>
      </c>
    </row>
    <row r="202" spans="1:13" x14ac:dyDescent="0.2">
      <c r="A202" s="95" t="s">
        <v>10</v>
      </c>
      <c r="B202" s="96">
        <v>8</v>
      </c>
      <c r="C202" s="97">
        <v>8.5</v>
      </c>
      <c r="D202" s="98">
        <v>-0.5</v>
      </c>
      <c r="E202" s="99">
        <v>2.5099999999999998</v>
      </c>
      <c r="F202" s="100">
        <v>0.5</v>
      </c>
      <c r="G202" s="101">
        <v>2.0099999999999998</v>
      </c>
      <c r="H202" s="96">
        <v>31.3</v>
      </c>
      <c r="I202" s="97">
        <v>4.7</v>
      </c>
      <c r="J202" s="98">
        <v>26.6</v>
      </c>
      <c r="K202" s="99">
        <v>2.4</v>
      </c>
      <c r="L202" s="100">
        <v>0.1</v>
      </c>
      <c r="M202" s="101">
        <v>2.2999999999999998</v>
      </c>
    </row>
    <row r="203" spans="1:13" x14ac:dyDescent="0.2">
      <c r="A203" s="95" t="s">
        <v>9</v>
      </c>
      <c r="B203" s="96">
        <v>4.4000000000000004</v>
      </c>
      <c r="C203" s="97">
        <v>9.4</v>
      </c>
      <c r="D203" s="98">
        <v>-4.9000000000000004</v>
      </c>
      <c r="E203" s="99">
        <v>6</v>
      </c>
      <c r="F203" s="100">
        <v>1.81</v>
      </c>
      <c r="G203" s="101">
        <v>4.1900000000000004</v>
      </c>
      <c r="H203" s="96">
        <v>232.4</v>
      </c>
      <c r="I203" s="97">
        <v>19</v>
      </c>
      <c r="J203" s="98">
        <v>213.4</v>
      </c>
      <c r="K203" s="99">
        <v>5.5</v>
      </c>
      <c r="L203" s="100">
        <v>0</v>
      </c>
      <c r="M203" s="101">
        <v>5.5</v>
      </c>
    </row>
    <row r="204" spans="1:13" x14ac:dyDescent="0.2">
      <c r="A204" s="95"/>
      <c r="B204" s="96"/>
      <c r="C204" s="97"/>
      <c r="D204" s="98"/>
      <c r="E204" s="99"/>
      <c r="F204" s="100"/>
      <c r="G204" s="101"/>
      <c r="H204" s="96"/>
      <c r="I204" s="97"/>
      <c r="J204" s="98"/>
      <c r="K204" s="99"/>
      <c r="L204" s="100"/>
      <c r="M204" s="101"/>
    </row>
    <row r="205" spans="1:13" ht="34" x14ac:dyDescent="0.2">
      <c r="A205" s="102" t="s">
        <v>300</v>
      </c>
      <c r="B205" s="95"/>
      <c r="D205" s="103"/>
      <c r="E205" s="104">
        <v>24.18</v>
      </c>
      <c r="F205" s="105">
        <v>18.59</v>
      </c>
      <c r="G205" s="106">
        <v>5.59</v>
      </c>
      <c r="H205" s="95"/>
      <c r="J205" s="103"/>
      <c r="K205" s="104">
        <v>5.6</v>
      </c>
      <c r="L205" s="105">
        <v>2.2000000000000002</v>
      </c>
      <c r="M205" s="106">
        <v>3.5</v>
      </c>
    </row>
    <row r="206" spans="1:13" x14ac:dyDescent="0.2">
      <c r="A206" s="107"/>
      <c r="B206" s="95"/>
      <c r="D206" s="103"/>
      <c r="E206" s="108"/>
      <c r="F206" s="109"/>
      <c r="G206" s="103"/>
      <c r="H206" s="95"/>
      <c r="J206" s="103"/>
      <c r="K206" s="95"/>
      <c r="M206" s="103"/>
    </row>
    <row r="207" spans="1:13" x14ac:dyDescent="0.2">
      <c r="A207" s="107" t="s">
        <v>301</v>
      </c>
      <c r="B207" s="95"/>
      <c r="D207" s="103"/>
      <c r="E207" s="108">
        <v>-7.2662663273142677E-2</v>
      </c>
      <c r="F207" s="109"/>
      <c r="G207" s="103"/>
      <c r="H207" s="95"/>
      <c r="J207" s="103"/>
      <c r="K207" s="95"/>
      <c r="M207" s="103"/>
    </row>
    <row r="208" spans="1:13" x14ac:dyDescent="0.2">
      <c r="A208" s="107" t="s">
        <v>302</v>
      </c>
      <c r="B208" s="95"/>
      <c r="D208" s="103"/>
      <c r="E208" s="108">
        <v>-1.055042226334</v>
      </c>
      <c r="F208" s="109"/>
      <c r="G208" s="103"/>
      <c r="H208" s="95"/>
      <c r="J208" s="103"/>
      <c r="K208" s="95"/>
      <c r="M208" s="103"/>
    </row>
    <row r="209" spans="1:13" x14ac:dyDescent="0.2">
      <c r="A209" s="107"/>
      <c r="B209" s="95"/>
      <c r="D209" s="103"/>
      <c r="E209" s="108"/>
      <c r="F209" s="109"/>
      <c r="G209" s="103"/>
      <c r="H209" s="95"/>
      <c r="J209" s="103"/>
      <c r="K209" s="95"/>
      <c r="M209" s="103"/>
    </row>
    <row r="210" spans="1:13" ht="34" x14ac:dyDescent="0.2">
      <c r="A210" s="110" t="s">
        <v>303</v>
      </c>
      <c r="B210" s="95"/>
      <c r="D210" s="192" t="s">
        <v>541</v>
      </c>
      <c r="E210" s="111">
        <v>23.052295110392858</v>
      </c>
      <c r="F210" s="112">
        <v>18.59</v>
      </c>
      <c r="G210" s="113"/>
      <c r="H210" s="95"/>
      <c r="J210" s="103"/>
      <c r="K210" s="95"/>
      <c r="M210" s="103"/>
    </row>
    <row r="211" spans="1:13" x14ac:dyDescent="0.2">
      <c r="A211" s="107"/>
      <c r="B211" s="95"/>
      <c r="D211" s="103"/>
      <c r="E211" s="108"/>
      <c r="F211" s="109"/>
      <c r="G211" s="103"/>
      <c r="H211" s="95"/>
      <c r="J211" s="103"/>
      <c r="K211" s="95"/>
      <c r="M211" s="103"/>
    </row>
    <row r="212" spans="1:13" ht="34" x14ac:dyDescent="0.2">
      <c r="A212" s="114" t="s">
        <v>304</v>
      </c>
      <c r="B212" s="95"/>
      <c r="D212" s="103"/>
      <c r="E212" s="108">
        <v>-1.1022951103928591</v>
      </c>
      <c r="F212" s="109">
        <v>0.28999999999999915</v>
      </c>
      <c r="G212" s="103"/>
      <c r="H212" s="95"/>
      <c r="J212" s="103"/>
      <c r="K212" s="95"/>
      <c r="M212" s="103"/>
    </row>
    <row r="213" spans="1:13" x14ac:dyDescent="0.2">
      <c r="A213" s="107"/>
      <c r="B213" s="95"/>
      <c r="D213" s="103"/>
      <c r="E213" s="108"/>
      <c r="F213" s="109"/>
      <c r="G213" s="103"/>
      <c r="H213" s="95"/>
      <c r="J213" s="103"/>
      <c r="K213" s="95"/>
      <c r="M213" s="103"/>
    </row>
    <row r="214" spans="1:13" x14ac:dyDescent="0.2">
      <c r="A214" s="115" t="s">
        <v>305</v>
      </c>
      <c r="B214" s="116"/>
      <c r="C214" s="117"/>
      <c r="D214" s="118"/>
      <c r="E214" s="119">
        <v>21.95</v>
      </c>
      <c r="F214" s="120">
        <v>18.88</v>
      </c>
      <c r="G214" s="121"/>
      <c r="H214" s="116"/>
      <c r="I214" s="117"/>
      <c r="J214" s="118"/>
      <c r="K214" s="116"/>
      <c r="L214" s="117"/>
      <c r="M214" s="118"/>
    </row>
    <row r="215" spans="1:13" x14ac:dyDescent="0.2">
      <c r="A215" s="129"/>
    </row>
    <row r="217" spans="1:13" x14ac:dyDescent="0.2">
      <c r="A217" s="7" t="s">
        <v>351</v>
      </c>
    </row>
    <row r="218" spans="1:13" ht="19" x14ac:dyDescent="0.2">
      <c r="A218" s="1" t="s">
        <v>541</v>
      </c>
    </row>
    <row r="219" spans="1:13" x14ac:dyDescent="0.2">
      <c r="A219" s="1" t="s">
        <v>352</v>
      </c>
    </row>
    <row r="221" spans="1:13" x14ac:dyDescent="0.2">
      <c r="A221" s="79" t="s">
        <v>288</v>
      </c>
      <c r="B221" s="80" t="s">
        <v>289</v>
      </c>
      <c r="C221" s="81"/>
      <c r="D221" s="82"/>
      <c r="E221" s="83" t="s">
        <v>290</v>
      </c>
      <c r="F221" s="84"/>
      <c r="G221" s="85"/>
      <c r="H221" s="80" t="s">
        <v>291</v>
      </c>
      <c r="I221" s="86"/>
      <c r="J221" s="87"/>
      <c r="K221" s="83" t="s">
        <v>292</v>
      </c>
      <c r="L221" s="84"/>
      <c r="M221" s="85"/>
    </row>
    <row r="222" spans="1:13" x14ac:dyDescent="0.2">
      <c r="A222" s="88" t="s">
        <v>293</v>
      </c>
      <c r="B222" s="89" t="s">
        <v>294</v>
      </c>
      <c r="C222" s="90" t="s">
        <v>295</v>
      </c>
      <c r="D222" s="91" t="s">
        <v>296</v>
      </c>
      <c r="E222" s="92" t="s">
        <v>294</v>
      </c>
      <c r="F222" s="93" t="s">
        <v>295</v>
      </c>
      <c r="G222" s="94" t="s">
        <v>296</v>
      </c>
      <c r="H222" s="89" t="s">
        <v>294</v>
      </c>
      <c r="I222" s="90" t="s">
        <v>295</v>
      </c>
      <c r="J222" s="91" t="s">
        <v>296</v>
      </c>
      <c r="K222" s="92" t="s">
        <v>297</v>
      </c>
      <c r="L222" s="93" t="s">
        <v>298</v>
      </c>
      <c r="M222" s="94" t="s">
        <v>299</v>
      </c>
    </row>
    <row r="223" spans="1:13" x14ac:dyDescent="0.2">
      <c r="A223" s="95" t="s">
        <v>8</v>
      </c>
      <c r="B223" s="96">
        <v>67.599999999999994</v>
      </c>
      <c r="C223" s="97">
        <v>73.8</v>
      </c>
      <c r="D223" s="98">
        <v>-6.2</v>
      </c>
      <c r="E223" s="99">
        <v>-9.8000000000000007</v>
      </c>
      <c r="F223" s="100">
        <v>-11.6</v>
      </c>
      <c r="G223" s="101">
        <v>1.9</v>
      </c>
      <c r="H223" s="96">
        <v>-14.5</v>
      </c>
      <c r="I223" s="97">
        <v>-15.4</v>
      </c>
      <c r="J223" s="98">
        <v>0.9</v>
      </c>
      <c r="K223" s="99">
        <v>0.7</v>
      </c>
      <c r="L223" s="100">
        <v>0.1</v>
      </c>
      <c r="M223" s="101">
        <v>0.6</v>
      </c>
    </row>
    <row r="224" spans="1:13" x14ac:dyDescent="0.2">
      <c r="A224" s="95" t="s">
        <v>1</v>
      </c>
      <c r="B224" s="96">
        <v>12.5</v>
      </c>
      <c r="C224" s="97">
        <v>0.1</v>
      </c>
      <c r="D224" s="98">
        <v>12.4</v>
      </c>
      <c r="E224" s="99">
        <v>0</v>
      </c>
      <c r="F224" s="100">
        <v>0</v>
      </c>
      <c r="G224" s="101">
        <v>0</v>
      </c>
      <c r="H224" s="96">
        <v>0</v>
      </c>
      <c r="I224" s="97">
        <v>-8</v>
      </c>
      <c r="J224" s="98">
        <v>8</v>
      </c>
      <c r="K224" s="99">
        <v>1.8</v>
      </c>
      <c r="L224" s="100">
        <v>1.2</v>
      </c>
      <c r="M224" s="101">
        <v>0.7</v>
      </c>
    </row>
    <row r="225" spans="1:13" x14ac:dyDescent="0.2">
      <c r="A225" s="95" t="s">
        <v>95</v>
      </c>
      <c r="B225" s="96">
        <v>8.4</v>
      </c>
      <c r="C225" s="97">
        <v>6.4</v>
      </c>
      <c r="D225" s="98">
        <v>2</v>
      </c>
      <c r="E225" s="99">
        <v>-1.4</v>
      </c>
      <c r="F225" s="100">
        <v>-0.7</v>
      </c>
      <c r="G225" s="101">
        <v>-0.6</v>
      </c>
      <c r="H225" s="96">
        <v>-17.399999999999999</v>
      </c>
      <c r="I225" s="97">
        <v>-11.8</v>
      </c>
      <c r="J225" s="98">
        <v>-5.7</v>
      </c>
      <c r="K225" s="99">
        <v>-0.3</v>
      </c>
      <c r="L225" s="100">
        <v>0.1</v>
      </c>
      <c r="M225" s="101">
        <v>-0.4</v>
      </c>
    </row>
    <row r="226" spans="1:13" x14ac:dyDescent="0.2">
      <c r="A226" s="95" t="s">
        <v>10</v>
      </c>
      <c r="B226" s="96">
        <v>6.9</v>
      </c>
      <c r="C226" s="97">
        <v>7.9</v>
      </c>
      <c r="D226" s="98">
        <v>-1.1000000000000001</v>
      </c>
      <c r="E226" s="99">
        <v>0.8</v>
      </c>
      <c r="F226" s="100">
        <v>-1.4</v>
      </c>
      <c r="G226" s="101">
        <v>2.1</v>
      </c>
      <c r="H226" s="96">
        <v>11.4</v>
      </c>
      <c r="I226" s="97">
        <v>-18.399999999999999</v>
      </c>
      <c r="J226" s="98">
        <v>29.7</v>
      </c>
      <c r="K226" s="99">
        <v>1.9</v>
      </c>
      <c r="L226" s="100">
        <v>0.2</v>
      </c>
      <c r="M226" s="101">
        <v>1.7</v>
      </c>
    </row>
    <row r="227" spans="1:13" x14ac:dyDescent="0.2">
      <c r="A227" s="95" t="s">
        <v>9</v>
      </c>
      <c r="B227" s="96">
        <v>4.5999999999999996</v>
      </c>
      <c r="C227" s="97">
        <v>11.8</v>
      </c>
      <c r="D227" s="98">
        <v>-7.1</v>
      </c>
      <c r="E227" s="99">
        <v>-2.5</v>
      </c>
      <c r="F227" s="100">
        <v>-0.7</v>
      </c>
      <c r="G227" s="101">
        <v>-1.8</v>
      </c>
      <c r="H227" s="96">
        <v>-41.8</v>
      </c>
      <c r="I227" s="97">
        <v>-6.2</v>
      </c>
      <c r="J227" s="98">
        <v>-35.6</v>
      </c>
      <c r="K227" s="99">
        <v>-2.6</v>
      </c>
      <c r="L227" s="100">
        <v>-0.5</v>
      </c>
      <c r="M227" s="101">
        <v>-2.2000000000000002</v>
      </c>
    </row>
    <row r="228" spans="1:13" x14ac:dyDescent="0.2">
      <c r="A228" s="95"/>
      <c r="B228" s="96"/>
      <c r="C228" s="97"/>
      <c r="D228" s="98"/>
      <c r="E228" s="99"/>
      <c r="F228" s="100"/>
      <c r="G228" s="101"/>
      <c r="H228" s="96"/>
      <c r="I228" s="97"/>
      <c r="J228" s="98"/>
      <c r="K228" s="99"/>
      <c r="L228" s="100"/>
      <c r="M228" s="101"/>
    </row>
    <row r="229" spans="1:13" ht="34" x14ac:dyDescent="0.2">
      <c r="A229" s="102" t="s">
        <v>300</v>
      </c>
      <c r="B229" s="95"/>
      <c r="D229" s="103"/>
      <c r="E229" s="104">
        <v>-12.9</v>
      </c>
      <c r="F229" s="105">
        <v>-14.399999999999999</v>
      </c>
      <c r="G229" s="106">
        <v>1.5999999999999999</v>
      </c>
      <c r="H229" s="95"/>
      <c r="J229" s="103"/>
      <c r="K229" s="104">
        <v>1.4999999999999996</v>
      </c>
      <c r="L229" s="105">
        <v>1.1000000000000001</v>
      </c>
      <c r="M229" s="106">
        <v>0.39999999999999947</v>
      </c>
    </row>
    <row r="230" spans="1:13" x14ac:dyDescent="0.2">
      <c r="A230" s="107"/>
      <c r="B230" s="95"/>
      <c r="D230" s="103"/>
      <c r="E230" s="108"/>
      <c r="F230" s="109"/>
      <c r="G230" s="103"/>
      <c r="H230" s="95"/>
      <c r="J230" s="103"/>
      <c r="K230" s="95"/>
      <c r="M230" s="103"/>
    </row>
    <row r="231" spans="1:13" x14ac:dyDescent="0.2">
      <c r="A231" s="107" t="s">
        <v>301</v>
      </c>
      <c r="B231" s="95"/>
      <c r="D231" s="103"/>
      <c r="E231" s="108">
        <v>-5.190476778771045E-2</v>
      </c>
      <c r="F231" s="109"/>
      <c r="G231" s="103"/>
      <c r="H231" s="95"/>
      <c r="J231" s="103"/>
      <c r="K231" s="95"/>
      <c r="M231" s="103"/>
    </row>
    <row r="232" spans="1:13" x14ac:dyDescent="0.2">
      <c r="A232" s="107" t="s">
        <v>302</v>
      </c>
      <c r="B232" s="95"/>
      <c r="D232" s="103"/>
      <c r="E232" s="108">
        <v>-1.0684884026928503</v>
      </c>
      <c r="F232" s="109"/>
      <c r="G232" s="103"/>
      <c r="H232" s="95"/>
      <c r="J232" s="103"/>
      <c r="K232" s="95"/>
      <c r="M232" s="103"/>
    </row>
    <row r="233" spans="1:13" x14ac:dyDescent="0.2">
      <c r="A233" s="107"/>
      <c r="B233" s="95"/>
      <c r="D233" s="103"/>
      <c r="E233" s="108"/>
      <c r="F233" s="109"/>
      <c r="G233" s="103"/>
      <c r="H233" s="95"/>
      <c r="J233" s="103"/>
      <c r="K233" s="95"/>
      <c r="M233" s="103"/>
    </row>
    <row r="234" spans="1:13" ht="34" x14ac:dyDescent="0.2">
      <c r="A234" s="110" t="s">
        <v>303</v>
      </c>
      <c r="B234" s="95"/>
      <c r="D234" s="103"/>
      <c r="E234" s="111">
        <v>-14.020393170480562</v>
      </c>
      <c r="F234" s="112">
        <v>-14.399999999999999</v>
      </c>
      <c r="G234" s="113"/>
      <c r="H234" s="95"/>
      <c r="J234" s="103"/>
      <c r="K234" s="95"/>
      <c r="M234" s="103"/>
    </row>
    <row r="235" spans="1:13" x14ac:dyDescent="0.2">
      <c r="A235" s="107"/>
      <c r="B235" s="95"/>
      <c r="D235" s="103"/>
      <c r="E235" s="108"/>
      <c r="F235" s="109"/>
      <c r="G235" s="103"/>
      <c r="H235" s="95"/>
      <c r="J235" s="103"/>
      <c r="K235" s="95"/>
      <c r="M235" s="103"/>
    </row>
    <row r="236" spans="1:13" ht="34" x14ac:dyDescent="0.2">
      <c r="A236" s="114" t="s">
        <v>304</v>
      </c>
      <c r="B236" s="95"/>
      <c r="D236" s="103"/>
      <c r="E236" s="108">
        <v>9.0393170480561835E-2</v>
      </c>
      <c r="F236" s="109">
        <v>0.14999999999999858</v>
      </c>
      <c r="G236" s="103"/>
      <c r="H236" s="95"/>
      <c r="J236" s="103"/>
      <c r="K236" s="95"/>
      <c r="M236" s="103"/>
    </row>
    <row r="237" spans="1:13" x14ac:dyDescent="0.2">
      <c r="A237" s="107"/>
      <c r="B237" s="95"/>
      <c r="D237" s="103"/>
      <c r="E237" s="108"/>
      <c r="F237" s="109"/>
      <c r="G237" s="103"/>
      <c r="H237" s="95"/>
      <c r="J237" s="103"/>
      <c r="K237" s="95"/>
      <c r="M237" s="103"/>
    </row>
    <row r="238" spans="1:13" x14ac:dyDescent="0.2">
      <c r="A238" s="115" t="s">
        <v>305</v>
      </c>
      <c r="B238" s="116"/>
      <c r="C238" s="117"/>
      <c r="D238" s="118"/>
      <c r="E238" s="119">
        <v>-13.93</v>
      </c>
      <c r="F238" s="120">
        <v>-14.25</v>
      </c>
      <c r="G238" s="121"/>
      <c r="H238" s="116"/>
      <c r="I238" s="117"/>
      <c r="J238" s="118"/>
      <c r="K238" s="116"/>
      <c r="L238" s="117"/>
      <c r="M238" s="118"/>
    </row>
    <row r="239" spans="1:13" x14ac:dyDescent="0.2">
      <c r="A239" s="129"/>
    </row>
    <row r="241" spans="1:19" x14ac:dyDescent="0.2">
      <c r="A241" s="7" t="s">
        <v>323</v>
      </c>
      <c r="N241" s="53"/>
      <c r="O241" s="53"/>
      <c r="P241" s="53"/>
      <c r="Q241" s="53"/>
      <c r="R241" s="53"/>
    </row>
    <row r="242" spans="1:19" ht="19" customHeight="1" x14ac:dyDescent="0.2">
      <c r="A242" s="1" t="s">
        <v>541</v>
      </c>
      <c r="N242" s="166"/>
      <c r="O242" s="166"/>
      <c r="P242" s="166"/>
      <c r="Q242" s="166"/>
      <c r="R242" s="166"/>
      <c r="S242" s="166"/>
    </row>
    <row r="243" spans="1:19" x14ac:dyDescent="0.2">
      <c r="A243" s="1" t="s">
        <v>324</v>
      </c>
      <c r="N243" s="1"/>
      <c r="O243" s="1"/>
      <c r="P243" s="1"/>
      <c r="Q243" s="1"/>
      <c r="R243" s="1"/>
    </row>
    <row r="244" spans="1:19" x14ac:dyDescent="0.2">
      <c r="N244" s="2"/>
      <c r="O244" s="2"/>
      <c r="P244" s="2"/>
      <c r="Q244" s="2"/>
      <c r="R244" s="2"/>
    </row>
    <row r="245" spans="1:19" x14ac:dyDescent="0.2">
      <c r="A245" s="79" t="s">
        <v>288</v>
      </c>
      <c r="B245" s="80" t="s">
        <v>289</v>
      </c>
      <c r="C245" s="81"/>
      <c r="D245" s="82"/>
      <c r="E245" s="83" t="s">
        <v>290</v>
      </c>
      <c r="F245" s="84"/>
      <c r="G245" s="85"/>
      <c r="H245" s="80" t="s">
        <v>291</v>
      </c>
      <c r="I245" s="86"/>
      <c r="J245" s="87"/>
      <c r="K245" s="83" t="s">
        <v>292</v>
      </c>
      <c r="L245" s="84"/>
      <c r="M245" s="85"/>
    </row>
    <row r="246" spans="1:19" x14ac:dyDescent="0.2">
      <c r="A246" s="88" t="s">
        <v>293</v>
      </c>
      <c r="B246" s="89" t="s">
        <v>294</v>
      </c>
      <c r="C246" s="90" t="s">
        <v>295</v>
      </c>
      <c r="D246" s="91" t="s">
        <v>296</v>
      </c>
      <c r="E246" s="92" t="s">
        <v>294</v>
      </c>
      <c r="F246" s="93" t="s">
        <v>295</v>
      </c>
      <c r="G246" s="94" t="s">
        <v>296</v>
      </c>
      <c r="H246" s="89" t="s">
        <v>294</v>
      </c>
      <c r="I246" s="90" t="s">
        <v>295</v>
      </c>
      <c r="J246" s="91" t="s">
        <v>296</v>
      </c>
      <c r="K246" s="92" t="s">
        <v>297</v>
      </c>
      <c r="L246" s="93" t="s">
        <v>298</v>
      </c>
      <c r="M246" s="94" t="s">
        <v>299</v>
      </c>
      <c r="N246" s="2"/>
      <c r="O246" s="2"/>
      <c r="P246" s="2"/>
      <c r="Q246" s="2"/>
      <c r="R246" s="2"/>
    </row>
    <row r="247" spans="1:19" x14ac:dyDescent="0.2">
      <c r="A247" s="95" t="s">
        <v>8</v>
      </c>
      <c r="B247" s="96">
        <v>65.8</v>
      </c>
      <c r="C247" s="97">
        <v>71.900000000000006</v>
      </c>
      <c r="D247" s="98">
        <v>-6.1</v>
      </c>
      <c r="E247" s="99">
        <v>20.6</v>
      </c>
      <c r="F247" s="100">
        <v>30</v>
      </c>
      <c r="G247" s="101">
        <v>-9.4</v>
      </c>
      <c r="H247" s="96">
        <v>32.9</v>
      </c>
      <c r="I247" s="97">
        <v>42.9</v>
      </c>
      <c r="J247" s="98">
        <v>-10</v>
      </c>
      <c r="K247" s="99">
        <v>-6.3</v>
      </c>
      <c r="L247" s="100">
        <v>-0.4</v>
      </c>
      <c r="M247" s="101">
        <v>-5.9</v>
      </c>
      <c r="N247" s="1"/>
      <c r="O247" s="1"/>
      <c r="P247" s="1"/>
      <c r="Q247" s="1"/>
      <c r="R247" s="1"/>
    </row>
    <row r="248" spans="1:19" x14ac:dyDescent="0.2">
      <c r="A248" s="95" t="s">
        <v>95</v>
      </c>
      <c r="B248" s="96">
        <v>10.3</v>
      </c>
      <c r="C248" s="97">
        <v>6.8</v>
      </c>
      <c r="D248" s="98">
        <v>3.5</v>
      </c>
      <c r="E248" s="99">
        <v>3.7</v>
      </c>
      <c r="F248" s="100">
        <v>1.6</v>
      </c>
      <c r="G248" s="101">
        <v>2.1</v>
      </c>
      <c r="H248" s="96">
        <v>34.6</v>
      </c>
      <c r="I248" s="97">
        <v>21.9</v>
      </c>
      <c r="J248" s="98">
        <v>12.7</v>
      </c>
      <c r="K248" s="99">
        <v>1</v>
      </c>
      <c r="L248" s="100">
        <v>-0.6</v>
      </c>
      <c r="M248" s="101">
        <v>1.6</v>
      </c>
      <c r="N248" s="1"/>
      <c r="O248" s="1"/>
      <c r="P248" s="1"/>
      <c r="Q248" s="1"/>
      <c r="R248" s="1"/>
    </row>
    <row r="249" spans="1:19" x14ac:dyDescent="0.2">
      <c r="A249" s="95" t="s">
        <v>10</v>
      </c>
      <c r="B249" s="96">
        <v>4.9000000000000004</v>
      </c>
      <c r="C249" s="97">
        <v>8.1999999999999993</v>
      </c>
      <c r="D249" s="98">
        <v>-3.3</v>
      </c>
      <c r="E249" s="99">
        <v>-1</v>
      </c>
      <c r="F249" s="100">
        <v>2.5</v>
      </c>
      <c r="G249" s="101">
        <v>-3.5</v>
      </c>
      <c r="H249" s="96">
        <v>-13.6</v>
      </c>
      <c r="I249" s="97">
        <v>28.7</v>
      </c>
      <c r="J249" s="98">
        <v>-42.3</v>
      </c>
      <c r="K249" s="99">
        <v>-2.4</v>
      </c>
      <c r="L249" s="100">
        <v>0.5</v>
      </c>
      <c r="M249" s="101">
        <v>-2.9</v>
      </c>
      <c r="N249" s="1"/>
      <c r="O249" s="1"/>
      <c r="P249" s="1"/>
      <c r="Q249" s="1"/>
      <c r="R249" s="1"/>
    </row>
    <row r="250" spans="1:19" x14ac:dyDescent="0.2">
      <c r="A250" s="95" t="s">
        <v>9</v>
      </c>
      <c r="B250" s="96">
        <v>4.7</v>
      </c>
      <c r="C250" s="97">
        <v>12.8</v>
      </c>
      <c r="D250" s="98">
        <v>-8.1</v>
      </c>
      <c r="E250" s="99">
        <v>1.6</v>
      </c>
      <c r="F250" s="100">
        <v>3.4</v>
      </c>
      <c r="G250" s="101">
        <v>-1.7</v>
      </c>
      <c r="H250" s="96">
        <v>26.5</v>
      </c>
      <c r="I250" s="97">
        <v>24.3</v>
      </c>
      <c r="J250" s="98">
        <v>2.2999999999999998</v>
      </c>
      <c r="K250" s="99">
        <v>1.7</v>
      </c>
      <c r="L250" s="100">
        <v>1</v>
      </c>
      <c r="M250" s="101">
        <v>0.7</v>
      </c>
      <c r="N250" s="166"/>
      <c r="O250" s="166"/>
      <c r="P250" s="166"/>
      <c r="Q250" s="166"/>
      <c r="R250" s="166"/>
      <c r="S250" s="166"/>
    </row>
    <row r="251" spans="1:19" x14ac:dyDescent="0.2">
      <c r="A251" s="95" t="s">
        <v>1</v>
      </c>
      <c r="B251" s="96">
        <v>14.3</v>
      </c>
      <c r="C251" s="97">
        <v>0.3</v>
      </c>
      <c r="D251" s="98">
        <v>14</v>
      </c>
      <c r="E251" s="99">
        <v>0</v>
      </c>
      <c r="F251" s="100">
        <v>0.1</v>
      </c>
      <c r="G251" s="101">
        <v>-0.1</v>
      </c>
      <c r="H251" s="96">
        <v>0</v>
      </c>
      <c r="I251" s="97">
        <v>53.6</v>
      </c>
      <c r="J251" s="98">
        <v>-53.6</v>
      </c>
      <c r="K251" s="99">
        <v>-6.7</v>
      </c>
      <c r="L251" s="100">
        <v>5.9</v>
      </c>
      <c r="M251" s="101">
        <v>-12.5</v>
      </c>
      <c r="N251" s="166"/>
      <c r="O251" s="166"/>
      <c r="P251" s="166"/>
      <c r="Q251" s="166"/>
      <c r="R251" s="166"/>
      <c r="S251" s="166"/>
    </row>
    <row r="252" spans="1:19" x14ac:dyDescent="0.2">
      <c r="A252" s="95"/>
      <c r="B252" s="96"/>
      <c r="C252" s="97"/>
      <c r="D252" s="98"/>
      <c r="E252" s="99"/>
      <c r="F252" s="100"/>
      <c r="G252" s="101"/>
      <c r="H252" s="96"/>
      <c r="I252" s="97"/>
      <c r="J252" s="98"/>
      <c r="K252" s="99"/>
      <c r="L252" s="100"/>
      <c r="M252" s="101"/>
    </row>
    <row r="253" spans="1:19" ht="34" x14ac:dyDescent="0.2">
      <c r="A253" s="102" t="s">
        <v>300</v>
      </c>
      <c r="B253" s="95"/>
      <c r="D253" s="103"/>
      <c r="E253" s="104">
        <v>24.900000000000002</v>
      </c>
      <c r="F253" s="105">
        <v>37.6</v>
      </c>
      <c r="G253" s="106">
        <v>-12.6</v>
      </c>
      <c r="H253" s="95"/>
      <c r="J253" s="103"/>
      <c r="K253" s="104">
        <v>-12.7</v>
      </c>
      <c r="L253" s="105">
        <v>6.4</v>
      </c>
      <c r="M253" s="106">
        <v>-19</v>
      </c>
    </row>
    <row r="254" spans="1:19" x14ac:dyDescent="0.2">
      <c r="A254" s="107"/>
      <c r="B254" s="95"/>
      <c r="D254" s="103"/>
      <c r="E254" s="108"/>
      <c r="F254" s="109"/>
      <c r="G254" s="103"/>
      <c r="H254" s="95"/>
      <c r="J254" s="103"/>
      <c r="K254" s="95"/>
      <c r="M254" s="103"/>
    </row>
    <row r="255" spans="1:19" x14ac:dyDescent="0.2">
      <c r="A255" s="107" t="s">
        <v>301</v>
      </c>
      <c r="B255" s="95"/>
      <c r="D255" s="103"/>
      <c r="E255" s="108">
        <v>-0.12553717044185558</v>
      </c>
      <c r="F255" s="109"/>
      <c r="G255" s="103"/>
      <c r="H255" s="95"/>
      <c r="J255" s="103"/>
      <c r="K255" s="95"/>
      <c r="M255" s="103"/>
    </row>
    <row r="256" spans="1:19" x14ac:dyDescent="0.2">
      <c r="A256" s="107" t="s">
        <v>302</v>
      </c>
      <c r="B256" s="95"/>
      <c r="D256" s="103"/>
      <c r="E256" s="108">
        <v>-1.0492095143060738</v>
      </c>
      <c r="F256" s="109"/>
      <c r="G256" s="103"/>
      <c r="H256" s="95"/>
      <c r="J256" s="103"/>
      <c r="K256" s="95"/>
      <c r="M256" s="103"/>
    </row>
    <row r="257" spans="1:19" x14ac:dyDescent="0.2">
      <c r="A257" s="107"/>
      <c r="B257" s="95"/>
      <c r="D257" s="103"/>
      <c r="E257" s="108"/>
      <c r="F257" s="109"/>
      <c r="G257" s="103"/>
      <c r="H257" s="95"/>
      <c r="J257" s="103"/>
      <c r="K257" s="95"/>
      <c r="M257" s="103"/>
    </row>
    <row r="258" spans="1:19" ht="34" x14ac:dyDescent="0.2">
      <c r="A258" s="110" t="s">
        <v>303</v>
      </c>
      <c r="B258" s="95"/>
      <c r="D258" s="103"/>
      <c r="E258" s="111">
        <v>23.725253315252072</v>
      </c>
      <c r="F258" s="112">
        <v>37.6</v>
      </c>
      <c r="G258" s="113"/>
      <c r="H258" s="95"/>
      <c r="J258" s="103"/>
      <c r="K258" s="95"/>
      <c r="M258" s="103"/>
    </row>
    <row r="259" spans="1:19" x14ac:dyDescent="0.2">
      <c r="A259" s="107"/>
      <c r="B259" s="95"/>
      <c r="D259" s="103"/>
      <c r="E259" s="108"/>
      <c r="F259" s="109"/>
      <c r="G259" s="103"/>
      <c r="H259" s="95"/>
      <c r="J259" s="103"/>
      <c r="K259" s="95"/>
      <c r="M259" s="103"/>
    </row>
    <row r="260" spans="1:19" ht="34" x14ac:dyDescent="0.2">
      <c r="A260" s="114" t="s">
        <v>304</v>
      </c>
      <c r="B260" s="95"/>
      <c r="D260" s="103"/>
      <c r="E260" s="108">
        <v>-0.56525331525207179</v>
      </c>
      <c r="F260" s="109">
        <v>0.14999999999999858</v>
      </c>
      <c r="G260" s="103"/>
      <c r="H260" s="95"/>
      <c r="J260" s="103"/>
      <c r="K260" s="95"/>
      <c r="M260" s="103"/>
    </row>
    <row r="261" spans="1:19" x14ac:dyDescent="0.2">
      <c r="A261" s="107"/>
      <c r="B261" s="95"/>
      <c r="D261" s="103"/>
      <c r="E261" s="108"/>
      <c r="F261" s="109"/>
      <c r="G261" s="103"/>
      <c r="H261" s="95"/>
      <c r="J261" s="103"/>
      <c r="K261" s="95"/>
      <c r="M261" s="103"/>
    </row>
    <row r="262" spans="1:19" x14ac:dyDescent="0.2">
      <c r="A262" s="115" t="s">
        <v>305</v>
      </c>
      <c r="B262" s="116"/>
      <c r="C262" s="117"/>
      <c r="D262" s="118"/>
      <c r="E262" s="119">
        <v>23.16</v>
      </c>
      <c r="F262" s="120">
        <v>37.75</v>
      </c>
      <c r="G262" s="121"/>
      <c r="H262" s="116"/>
      <c r="I262" s="117"/>
      <c r="J262" s="118"/>
      <c r="K262" s="116"/>
      <c r="L262" s="117"/>
      <c r="M262" s="118"/>
    </row>
    <row r="263" spans="1:19" x14ac:dyDescent="0.2">
      <c r="A263" s="129"/>
    </row>
    <row r="264" spans="1:19" x14ac:dyDescent="0.2">
      <c r="A264" s="117"/>
      <c r="B264" s="117"/>
      <c r="C264" s="117"/>
      <c r="D264" s="117"/>
      <c r="E264" s="117"/>
      <c r="F264" s="117"/>
    </row>
    <row r="265" spans="1:19" x14ac:dyDescent="0.2">
      <c r="A265" s="131" t="s">
        <v>618</v>
      </c>
      <c r="B265" s="5"/>
      <c r="C265" s="5"/>
      <c r="D265" s="5"/>
      <c r="E265" s="5"/>
      <c r="F265" s="5"/>
      <c r="G265" s="5"/>
      <c r="H265" s="5"/>
      <c r="I265" s="5"/>
      <c r="J265" s="5"/>
      <c r="K265" s="5"/>
      <c r="L265" s="5"/>
      <c r="M265" s="53"/>
    </row>
    <row r="266" spans="1:19" ht="32" customHeight="1" x14ac:dyDescent="0.2">
      <c r="A266" s="220" t="s">
        <v>415</v>
      </c>
      <c r="B266" s="221"/>
      <c r="C266" s="221"/>
      <c r="D266" s="221"/>
      <c r="E266" s="221"/>
      <c r="F266" s="221"/>
      <c r="G266" s="221"/>
      <c r="H266" s="221"/>
      <c r="I266" s="221"/>
      <c r="J266" s="221"/>
      <c r="K266" s="221"/>
      <c r="L266" s="221"/>
      <c r="M266" s="221"/>
      <c r="N266" s="221"/>
      <c r="O266" s="221"/>
      <c r="P266" s="221"/>
      <c r="Q266" s="221"/>
      <c r="R266" s="221"/>
      <c r="S266" s="221"/>
    </row>
    <row r="267" spans="1:19" x14ac:dyDescent="0.2">
      <c r="A267" s="1"/>
      <c r="B267" s="1"/>
      <c r="C267" s="1"/>
      <c r="D267" s="1"/>
      <c r="E267" s="1"/>
      <c r="F267" s="1"/>
      <c r="G267" s="1"/>
      <c r="H267" s="1"/>
      <c r="I267" s="1"/>
      <c r="J267" s="1"/>
      <c r="K267" s="1"/>
      <c r="L267" s="1"/>
      <c r="M267" s="1"/>
    </row>
    <row r="268" spans="1:19" x14ac:dyDescent="0.2">
      <c r="A268" s="3" t="s">
        <v>416</v>
      </c>
      <c r="B268" s="31"/>
      <c r="C268" s="31"/>
      <c r="D268" s="31"/>
      <c r="E268" s="31"/>
      <c r="F268" s="31"/>
      <c r="G268" s="31"/>
      <c r="H268" s="31"/>
      <c r="I268" s="2"/>
      <c r="J268" s="2"/>
      <c r="K268" s="2"/>
      <c r="L268" s="2"/>
      <c r="M268" s="2"/>
    </row>
    <row r="269" spans="1:19" ht="17" x14ac:dyDescent="0.2">
      <c r="A269" s="223" t="s">
        <v>538</v>
      </c>
      <c r="B269" s="223"/>
      <c r="C269" s="223"/>
      <c r="D269" s="223"/>
      <c r="E269" s="223"/>
      <c r="F269" s="223"/>
      <c r="G269" s="223"/>
      <c r="H269" s="223"/>
      <c r="I269" s="223"/>
      <c r="J269" s="223"/>
      <c r="K269" s="223"/>
      <c r="L269" s="223"/>
      <c r="M269" s="223"/>
      <c r="N269" s="223"/>
    </row>
    <row r="270" spans="1:19" ht="17" x14ac:dyDescent="0.2">
      <c r="A270" s="172" t="s">
        <v>539</v>
      </c>
      <c r="B270" s="2"/>
      <c r="C270" s="2"/>
      <c r="D270" s="2"/>
      <c r="E270" s="2"/>
      <c r="F270" s="2"/>
      <c r="G270" s="2"/>
      <c r="H270" s="2"/>
      <c r="I270" s="2"/>
      <c r="J270" s="2"/>
      <c r="K270" s="1"/>
      <c r="L270" s="1"/>
    </row>
    <row r="271" spans="1:19" ht="17" x14ac:dyDescent="0.2">
      <c r="A271" s="172" t="s">
        <v>540</v>
      </c>
      <c r="B271" s="2"/>
      <c r="C271" s="2"/>
      <c r="D271" s="2"/>
      <c r="E271" s="2"/>
      <c r="F271" s="2"/>
      <c r="G271" s="2"/>
      <c r="H271" s="2"/>
      <c r="I271" s="2"/>
      <c r="J271" s="2"/>
      <c r="K271" s="1"/>
      <c r="L271" s="1"/>
    </row>
    <row r="272" spans="1:19" x14ac:dyDescent="0.2">
      <c r="A272" s="3" t="s">
        <v>306</v>
      </c>
      <c r="B272" s="31"/>
      <c r="C272" s="31"/>
      <c r="D272" s="31"/>
      <c r="E272" s="31"/>
      <c r="F272" s="31"/>
      <c r="G272" s="31"/>
      <c r="H272" s="31"/>
      <c r="I272" s="2"/>
      <c r="J272" s="2"/>
      <c r="K272" s="2"/>
      <c r="L272" s="2"/>
      <c r="M272" s="2"/>
    </row>
    <row r="273" spans="1:20" x14ac:dyDescent="0.2">
      <c r="A273" s="3" t="s">
        <v>307</v>
      </c>
      <c r="B273" s="1"/>
      <c r="C273" s="1"/>
      <c r="D273" s="1"/>
      <c r="E273" s="1"/>
      <c r="F273" s="1"/>
      <c r="G273" s="1"/>
      <c r="H273" s="1"/>
      <c r="I273" s="1"/>
      <c r="J273" s="1"/>
      <c r="K273" s="1"/>
      <c r="L273" s="1"/>
      <c r="M273" s="1"/>
    </row>
    <row r="274" spans="1:20" x14ac:dyDescent="0.2">
      <c r="A274" s="3" t="s">
        <v>387</v>
      </c>
      <c r="B274" s="1"/>
      <c r="C274" s="1"/>
      <c r="D274" s="1"/>
      <c r="E274" s="1"/>
      <c r="F274" s="1"/>
      <c r="G274" s="1"/>
      <c r="H274" s="1"/>
      <c r="I274" s="1"/>
      <c r="J274" s="1"/>
      <c r="K274" s="1"/>
      <c r="L274" s="1"/>
      <c r="M274" s="1"/>
    </row>
    <row r="275" spans="1:20" x14ac:dyDescent="0.2">
      <c r="A275" s="1"/>
      <c r="B275" s="1"/>
      <c r="C275" s="1"/>
      <c r="D275" s="1"/>
      <c r="E275" s="1"/>
      <c r="F275" s="1"/>
      <c r="G275" s="1"/>
      <c r="H275" s="1"/>
      <c r="I275" s="1"/>
      <c r="J275" s="1"/>
      <c r="K275" s="1"/>
      <c r="L275" s="1"/>
      <c r="M275" s="1"/>
    </row>
    <row r="276" spans="1:20" x14ac:dyDescent="0.2">
      <c r="A276" s="33" t="s">
        <v>140</v>
      </c>
      <c r="B276" s="33"/>
      <c r="C276" s="33"/>
      <c r="D276" s="33"/>
      <c r="E276" s="33"/>
      <c r="F276" s="33"/>
      <c r="G276" s="33"/>
      <c r="H276" s="33"/>
      <c r="I276" s="33"/>
      <c r="J276" s="1"/>
      <c r="K276" s="1"/>
      <c r="L276" s="1"/>
      <c r="M276" s="1"/>
    </row>
    <row r="277" spans="1:20" ht="32" customHeight="1" x14ac:dyDescent="0.2">
      <c r="A277" s="222" t="s">
        <v>141</v>
      </c>
      <c r="B277" s="222"/>
      <c r="C277" s="222"/>
      <c r="D277" s="222"/>
      <c r="E277" s="222"/>
      <c r="F277" s="222"/>
      <c r="G277" s="222"/>
      <c r="H277" s="222"/>
      <c r="I277" s="222"/>
      <c r="J277" s="222"/>
      <c r="K277" s="222"/>
      <c r="L277" s="222"/>
      <c r="M277" s="222"/>
      <c r="N277" s="222"/>
      <c r="O277" s="222"/>
      <c r="P277" s="222"/>
      <c r="Q277" s="222"/>
      <c r="R277" s="222"/>
      <c r="S277" s="222"/>
    </row>
    <row r="278" spans="1:20" ht="48" customHeight="1" x14ac:dyDescent="0.2">
      <c r="A278" s="219" t="s">
        <v>320</v>
      </c>
      <c r="B278" s="219"/>
      <c r="C278" s="219"/>
      <c r="D278" s="219"/>
      <c r="E278" s="219"/>
      <c r="F278" s="219"/>
      <c r="G278" s="219"/>
      <c r="H278" s="219"/>
      <c r="I278" s="219"/>
      <c r="J278" s="219"/>
      <c r="K278" s="219"/>
      <c r="L278" s="219"/>
      <c r="M278" s="219"/>
      <c r="N278" s="219"/>
      <c r="O278" s="219"/>
      <c r="P278" s="219"/>
      <c r="Q278" s="219"/>
      <c r="R278" s="219"/>
      <c r="S278" s="219"/>
    </row>
    <row r="279" spans="1:20" ht="48" customHeight="1" x14ac:dyDescent="0.2">
      <c r="A279" s="208" t="s">
        <v>519</v>
      </c>
      <c r="B279" s="208"/>
      <c r="C279" s="208"/>
      <c r="D279" s="208"/>
      <c r="E279" s="208"/>
      <c r="F279" s="208"/>
      <c r="G279" s="208"/>
      <c r="H279" s="208"/>
      <c r="I279" s="208"/>
      <c r="J279" s="208"/>
      <c r="K279" s="208"/>
      <c r="L279" s="208"/>
      <c r="M279" s="208"/>
      <c r="N279" s="208"/>
      <c r="O279" s="208"/>
      <c r="P279" s="208"/>
      <c r="Q279" s="208"/>
      <c r="R279" s="208"/>
      <c r="S279" s="208"/>
    </row>
    <row r="280" spans="1:20" ht="32" customHeight="1" x14ac:dyDescent="0.2">
      <c r="A280" s="219" t="s">
        <v>388</v>
      </c>
      <c r="B280" s="219"/>
      <c r="C280" s="219"/>
      <c r="D280" s="219"/>
      <c r="E280" s="219"/>
      <c r="F280" s="219"/>
      <c r="G280" s="219"/>
      <c r="H280" s="219"/>
      <c r="I280" s="219"/>
      <c r="J280" s="219"/>
      <c r="K280" s="219"/>
      <c r="L280" s="219"/>
      <c r="M280" s="219"/>
      <c r="N280" s="219"/>
      <c r="O280" s="219"/>
      <c r="P280" s="219"/>
      <c r="Q280" s="219"/>
      <c r="R280" s="219"/>
      <c r="S280" s="219"/>
      <c r="T280" s="169"/>
    </row>
  </sheetData>
  <mergeCells count="6">
    <mergeCell ref="A278:S278"/>
    <mergeCell ref="A266:S266"/>
    <mergeCell ref="A277:S277"/>
    <mergeCell ref="A280:S280"/>
    <mergeCell ref="A279:S279"/>
    <mergeCell ref="A269:N269"/>
  </mergeCells>
  <hyperlinks>
    <hyperlink ref="A18" location="_3_Attribution_by_Region_2017" display="Attribution by Region 2017" xr:uid="{00000000-0004-0000-0300-000000000000}"/>
    <hyperlink ref="A17" location="_3_Attribution_by_Region___2018" display="Attribution by Region 2018" xr:uid="{F2270C7F-62B7-4C3D-99C5-0869C4C4B117}"/>
    <hyperlink ref="A16" location="_3_Attribution_by_Region___2019" display=" Attribution by Region - Last 12 Months as of 6/30/19" xr:uid="{9F481AF6-60A2-461D-809D-2B9FB7F14D7A}"/>
    <hyperlink ref="A15" location="_3_Attribution_by_Region___2020" display="Attribution by Region 2020" xr:uid="{9F60AC36-0056-2942-8BB5-47C8AD39D7F2}"/>
    <hyperlink ref="A14" location="_3_Attribution_by_Region_2021" display="Attribution by Region - Last 12 Months as of 3/31/21" xr:uid="{8CE04656-AD5A-6F4D-A99F-4D806FA2B041}"/>
    <hyperlink ref="A13" location="'3. Attribution by Region'!Attribution_by_Region_2022" display="Attribution by Region 2022" xr:uid="{6C690656-A7CC-2E48-A6B9-7A9CA01B78A4}"/>
    <hyperlink ref="A12" location="'3. Attribution by Region'!Attribution_by_Region_2023" display="Attribution by Region 2023" xr:uid="{68997554-82A7-C845-BC94-3C5B357510FE}"/>
    <hyperlink ref="A11" location="'3. Attribution by Region'!Attribution_by_Region_2024" display="Attribution by Region 2024" xr:uid="{E6545B63-CE56-9C4D-8F82-E4775D42447B}"/>
    <hyperlink ref="A10" location="'3. Attribution by Region'!Attribution_by_Region___Last_12_months_as_of_3_31_25" display="Attribution by Region - Last 12 months as of 3/31/25" xr:uid="{47DEB424-0AF9-8748-B25B-67C4D684734E}"/>
    <hyperlink ref="A9" location="'3. Attribution by Region'!A21" display="Attribution by Region - Last 12 Months as of 3/31/26" xr:uid="{4B603B55-FE01-B646-9EB3-DA4CF2CFBFAE}"/>
  </hyperlinks>
  <pageMargins left="0.75" right="0.75" top="1" bottom="1" header="0.5" footer="0.5"/>
  <pageSetup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46"/>
  <sheetViews>
    <sheetView zoomScale="125" zoomScaleNormal="125" zoomScalePageLayoutView="125" workbookViewId="0">
      <selection activeCell="A3" sqref="A3"/>
    </sheetView>
  </sheetViews>
  <sheetFormatPr baseColWidth="10" defaultColWidth="10.5" defaultRowHeight="16" x14ac:dyDescent="0.2"/>
  <cols>
    <col min="1" max="1" width="36.33203125" customWidth="1"/>
    <col min="13" max="13" width="10.83203125" customWidth="1"/>
  </cols>
  <sheetData>
    <row r="1" spans="1:13" s="176" customFormat="1" ht="72" customHeight="1" x14ac:dyDescent="0.25">
      <c r="A1" s="175" t="s">
        <v>559</v>
      </c>
    </row>
    <row r="2" spans="1:13" s="176" customFormat="1" ht="17.25" customHeight="1" x14ac:dyDescent="0.25">
      <c r="A2" s="175" t="s">
        <v>94</v>
      </c>
    </row>
    <row r="3" spans="1:13" s="1" customFormat="1" ht="17.25" customHeight="1" x14ac:dyDescent="0.2">
      <c r="H3" s="12"/>
    </row>
    <row r="4" spans="1:13" s="1" customFormat="1" x14ac:dyDescent="0.2">
      <c r="A4" s="1" t="s">
        <v>569</v>
      </c>
      <c r="B4" s="4">
        <v>42521</v>
      </c>
      <c r="E4"/>
      <c r="F4"/>
      <c r="G4"/>
      <c r="H4"/>
      <c r="I4"/>
      <c r="J4"/>
    </row>
    <row r="5" spans="1:13" s="1" customFormat="1" x14ac:dyDescent="0.2">
      <c r="A5" s="1" t="s">
        <v>570</v>
      </c>
      <c r="B5" s="4">
        <v>45534</v>
      </c>
      <c r="E5"/>
      <c r="F5"/>
      <c r="G5"/>
      <c r="H5"/>
      <c r="I5"/>
      <c r="J5"/>
    </row>
    <row r="6" spans="1:13" s="1" customFormat="1" x14ac:dyDescent="0.2">
      <c r="A6" s="1" t="s">
        <v>12</v>
      </c>
      <c r="B6" s="4">
        <v>46203</v>
      </c>
      <c r="C6" s="18"/>
      <c r="D6" s="18"/>
      <c r="E6"/>
      <c r="F6"/>
      <c r="G6"/>
      <c r="H6"/>
      <c r="I6"/>
      <c r="J6"/>
      <c r="K6" s="18"/>
      <c r="L6" s="18"/>
      <c r="M6" s="18"/>
    </row>
    <row r="7" spans="1:13" s="1" customFormat="1" x14ac:dyDescent="0.2">
      <c r="B7" s="18"/>
      <c r="C7" s="18"/>
      <c r="D7" s="18"/>
      <c r="E7"/>
      <c r="F7"/>
      <c r="G7"/>
      <c r="H7"/>
      <c r="I7"/>
      <c r="J7"/>
      <c r="K7" s="18"/>
      <c r="L7" s="18"/>
      <c r="M7" s="18"/>
    </row>
    <row r="8" spans="1:13" x14ac:dyDescent="0.2">
      <c r="A8" s="7" t="s">
        <v>50</v>
      </c>
    </row>
    <row r="9" spans="1:13" x14ac:dyDescent="0.2">
      <c r="A9" s="32" t="s">
        <v>654</v>
      </c>
    </row>
    <row r="10" spans="1:13" x14ac:dyDescent="0.2">
      <c r="A10" s="32" t="s">
        <v>634</v>
      </c>
    </row>
    <row r="11" spans="1:13" x14ac:dyDescent="0.2">
      <c r="A11" s="32" t="s">
        <v>606</v>
      </c>
    </row>
    <row r="12" spans="1:13" x14ac:dyDescent="0.2">
      <c r="A12" s="32" t="s">
        <v>524</v>
      </c>
    </row>
    <row r="13" spans="1:13" x14ac:dyDescent="0.2">
      <c r="A13" s="32" t="s">
        <v>492</v>
      </c>
    </row>
    <row r="14" spans="1:13" x14ac:dyDescent="0.2">
      <c r="A14" s="32" t="s">
        <v>450</v>
      </c>
    </row>
    <row r="15" spans="1:13" x14ac:dyDescent="0.2">
      <c r="A15" s="32" t="s">
        <v>399</v>
      </c>
    </row>
    <row r="16" spans="1:13" x14ac:dyDescent="0.2">
      <c r="A16" s="32" t="s">
        <v>376</v>
      </c>
    </row>
    <row r="17" spans="1:13" x14ac:dyDescent="0.2">
      <c r="A17" s="32" t="s">
        <v>350</v>
      </c>
    </row>
    <row r="18" spans="1:13" x14ac:dyDescent="0.2">
      <c r="A18" s="32" t="s">
        <v>326</v>
      </c>
    </row>
    <row r="19" spans="1:13" x14ac:dyDescent="0.2">
      <c r="A19" s="32"/>
    </row>
    <row r="20" spans="1:13" x14ac:dyDescent="0.2">
      <c r="A20" s="32"/>
    </row>
    <row r="21" spans="1:13" x14ac:dyDescent="0.2">
      <c r="A21" s="7" t="s">
        <v>654</v>
      </c>
    </row>
    <row r="22" spans="1:13" ht="19" x14ac:dyDescent="0.2">
      <c r="A22" s="1" t="s">
        <v>537</v>
      </c>
    </row>
    <row r="23" spans="1:13" x14ac:dyDescent="0.2">
      <c r="A23" s="1" t="s">
        <v>653</v>
      </c>
    </row>
    <row r="24" spans="1:13" x14ac:dyDescent="0.2">
      <c r="A24" s="7"/>
    </row>
    <row r="25" spans="1:13" x14ac:dyDescent="0.2">
      <c r="A25" s="122" t="s">
        <v>288</v>
      </c>
      <c r="B25" s="86" t="s">
        <v>289</v>
      </c>
      <c r="C25" s="81"/>
      <c r="D25" s="82"/>
      <c r="E25" s="83" t="s">
        <v>290</v>
      </c>
      <c r="F25" s="84"/>
      <c r="G25" s="85"/>
      <c r="H25" s="80" t="s">
        <v>291</v>
      </c>
      <c r="I25" s="86"/>
      <c r="J25" s="87"/>
      <c r="K25" s="83" t="s">
        <v>292</v>
      </c>
      <c r="L25" s="84"/>
      <c r="M25" s="85"/>
    </row>
    <row r="26" spans="1:13" x14ac:dyDescent="0.2">
      <c r="A26" s="123" t="s">
        <v>37</v>
      </c>
      <c r="B26" s="90" t="s">
        <v>294</v>
      </c>
      <c r="C26" s="90" t="s">
        <v>295</v>
      </c>
      <c r="D26" s="91" t="s">
        <v>296</v>
      </c>
      <c r="E26" s="92" t="s">
        <v>294</v>
      </c>
      <c r="F26" s="93" t="s">
        <v>295</v>
      </c>
      <c r="G26" s="94" t="s">
        <v>296</v>
      </c>
      <c r="H26" s="89" t="s">
        <v>294</v>
      </c>
      <c r="I26" s="90" t="s">
        <v>295</v>
      </c>
      <c r="J26" s="91" t="s">
        <v>296</v>
      </c>
      <c r="K26" s="92" t="s">
        <v>297</v>
      </c>
      <c r="L26" s="93" t="s">
        <v>298</v>
      </c>
      <c r="M26" s="94" t="s">
        <v>299</v>
      </c>
    </row>
    <row r="27" spans="1:13" ht="17" x14ac:dyDescent="0.2">
      <c r="A27" s="165" t="s">
        <v>16</v>
      </c>
      <c r="B27" s="96">
        <v>23.786562154618302</v>
      </c>
      <c r="C27" s="97">
        <v>20.783831568920302</v>
      </c>
      <c r="D27" s="98">
        <v>3.002730585698</v>
      </c>
      <c r="E27" s="99">
        <v>10.068943614930635</v>
      </c>
      <c r="F27" s="100">
        <v>2.7274024863594022</v>
      </c>
      <c r="G27" s="101">
        <v>8.9660846918025996</v>
      </c>
      <c r="H27" s="96">
        <v>44.773966352805708</v>
      </c>
      <c r="I27" s="97">
        <v>11.201331348005517</v>
      </c>
      <c r="J27" s="98">
        <v>33.57263500480019</v>
      </c>
      <c r="K27" s="99">
        <v>7.6830786745472626</v>
      </c>
      <c r="L27" s="100">
        <v>-0.84616912335468486</v>
      </c>
      <c r="M27" s="101">
        <v>8.529247797901947</v>
      </c>
    </row>
    <row r="28" spans="1:13" ht="17" x14ac:dyDescent="0.2">
      <c r="A28" s="165" t="s">
        <v>14</v>
      </c>
      <c r="B28" s="96">
        <v>17.530694690533096</v>
      </c>
      <c r="C28" s="97">
        <v>4.7488064519287914</v>
      </c>
      <c r="D28" s="98">
        <v>12.781888238604305</v>
      </c>
      <c r="E28" s="99">
        <v>4.5415545861376696</v>
      </c>
      <c r="F28" s="100">
        <v>-0.41124851035955712</v>
      </c>
      <c r="G28" s="101">
        <v>5.8857259591868809</v>
      </c>
      <c r="H28" s="96">
        <v>23.989065763425053</v>
      </c>
      <c r="I28" s="97">
        <v>-9.4897933383690578</v>
      </c>
      <c r="J28" s="98">
        <v>33.478859101794114</v>
      </c>
      <c r="K28" s="99">
        <v>0.36651584241412283</v>
      </c>
      <c r="L28" s="100">
        <v>-6.9450701417383662</v>
      </c>
      <c r="M28" s="101">
        <v>7.3115859841524946</v>
      </c>
    </row>
    <row r="29" spans="1:13" x14ac:dyDescent="0.2">
      <c r="A29" s="107" t="s">
        <v>13</v>
      </c>
      <c r="B29" s="96">
        <v>16.913613901156374</v>
      </c>
      <c r="C29" s="97">
        <v>10.036179509039615</v>
      </c>
      <c r="D29" s="98">
        <v>6.8774343921167596</v>
      </c>
      <c r="E29" s="99">
        <v>3.332734533212915</v>
      </c>
      <c r="F29" s="100">
        <v>-0.23921449645420831</v>
      </c>
      <c r="G29" s="101">
        <v>4.2997599480338904</v>
      </c>
      <c r="H29" s="96">
        <v>18.057367314085539</v>
      </c>
      <c r="I29" s="97">
        <v>-6.9063709248590843</v>
      </c>
      <c r="J29" s="98">
        <v>24.963738238944622</v>
      </c>
      <c r="K29" s="99">
        <v>1.4594552103777703</v>
      </c>
      <c r="L29" s="100">
        <v>-3.7613724632554395</v>
      </c>
      <c r="M29" s="101">
        <v>5.220827673633206</v>
      </c>
    </row>
    <row r="30" spans="1:13" x14ac:dyDescent="0.2">
      <c r="A30" s="107" t="s">
        <v>18</v>
      </c>
      <c r="B30" s="96">
        <v>10.017901165487759</v>
      </c>
      <c r="C30" s="97">
        <v>9.0564823144592044</v>
      </c>
      <c r="D30" s="98">
        <v>0.9614188510285544</v>
      </c>
      <c r="E30" s="99">
        <v>4.6566013968181634</v>
      </c>
      <c r="F30" s="100">
        <v>2.4098210028725409</v>
      </c>
      <c r="G30" s="101">
        <v>2.814667707876735</v>
      </c>
      <c r="H30" s="96">
        <v>57.571790701184788</v>
      </c>
      <c r="I30" s="97">
        <v>25.509930670477864</v>
      </c>
      <c r="J30" s="98">
        <v>32.061860030706924</v>
      </c>
      <c r="K30" s="99">
        <v>2.9416743159606913</v>
      </c>
      <c r="L30" s="100">
        <v>-0.18058931209246634</v>
      </c>
      <c r="M30" s="101">
        <v>3.1222636280531564</v>
      </c>
    </row>
    <row r="31" spans="1:13" x14ac:dyDescent="0.2">
      <c r="A31" s="95" t="s">
        <v>20</v>
      </c>
      <c r="B31" s="96">
        <v>8.5212021933411091</v>
      </c>
      <c r="C31" s="97">
        <v>9.3277633475255701</v>
      </c>
      <c r="D31" s="98">
        <v>-0.80656115418446106</v>
      </c>
      <c r="E31" s="99">
        <v>-1.3390090482493266</v>
      </c>
      <c r="F31" s="100">
        <v>3.2652926300722092</v>
      </c>
      <c r="G31" s="101">
        <v>-5.188189095417945</v>
      </c>
      <c r="H31" s="96">
        <v>-11.711310404118125</v>
      </c>
      <c r="I31" s="97">
        <v>34.639699210731912</v>
      </c>
      <c r="J31" s="98">
        <v>-46.351009614850035</v>
      </c>
      <c r="K31" s="99">
        <v>-4.8965515911298656</v>
      </c>
      <c r="L31" s="100">
        <v>-0.28410459704997221</v>
      </c>
      <c r="M31" s="101">
        <v>-4.6124469940798987</v>
      </c>
    </row>
    <row r="32" spans="1:13" x14ac:dyDescent="0.2">
      <c r="A32" s="107" t="s">
        <v>139</v>
      </c>
      <c r="B32" s="96">
        <v>6.0978160344218066</v>
      </c>
      <c r="C32" s="97">
        <v>1.8954817371970509</v>
      </c>
      <c r="D32" s="98">
        <v>4.2023342972247555</v>
      </c>
      <c r="E32" s="99">
        <v>0.87319518228610538</v>
      </c>
      <c r="F32" s="100">
        <v>-5.6494381153463009E-2</v>
      </c>
      <c r="G32" s="101">
        <v>1.1208331040914563</v>
      </c>
      <c r="H32" s="96">
        <v>6.2432071976998182</v>
      </c>
      <c r="I32" s="97">
        <v>-4.6010720979117625</v>
      </c>
      <c r="J32" s="98">
        <v>10.844279295611582</v>
      </c>
      <c r="K32" s="99">
        <v>-0.35366412771786016</v>
      </c>
      <c r="L32" s="100">
        <v>-1.7753676863321859</v>
      </c>
      <c r="M32" s="101">
        <v>1.4217035586143265</v>
      </c>
    </row>
    <row r="33" spans="1:13" x14ac:dyDescent="0.2">
      <c r="A33" s="95" t="s">
        <v>15</v>
      </c>
      <c r="B33" s="96">
        <v>6.0747181419980363</v>
      </c>
      <c r="C33" s="97">
        <v>3.5936035930439529</v>
      </c>
      <c r="D33" s="98">
        <v>2.4811145489540833</v>
      </c>
      <c r="E33" s="99">
        <v>0.31087318784070711</v>
      </c>
      <c r="F33" s="100">
        <v>0.65786044032999258</v>
      </c>
      <c r="G33" s="101">
        <v>-0.3401877574162735</v>
      </c>
      <c r="H33" s="96">
        <v>4.1003489126931747</v>
      </c>
      <c r="I33" s="97">
        <v>16.108250431682404</v>
      </c>
      <c r="J33" s="98">
        <v>-12.007901518989229</v>
      </c>
      <c r="K33" s="99">
        <v>-1.1599329877516202</v>
      </c>
      <c r="L33" s="100">
        <v>-0.37471049612906421</v>
      </c>
      <c r="M33" s="101">
        <v>-0.78522249162255586</v>
      </c>
    </row>
    <row r="34" spans="1:13" x14ac:dyDescent="0.2">
      <c r="A34" s="95" t="s">
        <v>23</v>
      </c>
      <c r="B34" s="96">
        <v>3.8367519593099559</v>
      </c>
      <c r="C34" s="97">
        <v>2.7795854339867287</v>
      </c>
      <c r="D34" s="98">
        <v>1.0571665253232272</v>
      </c>
      <c r="E34" s="99">
        <v>-0.19063223442588517</v>
      </c>
      <c r="F34" s="100">
        <v>0.32824175462223126</v>
      </c>
      <c r="G34" s="101">
        <v>-0.59035812509101149</v>
      </c>
      <c r="H34" s="96">
        <v>-9.8364338091880281</v>
      </c>
      <c r="I34" s="97">
        <v>9.5890147222615454</v>
      </c>
      <c r="J34" s="98">
        <v>-19.425448531449575</v>
      </c>
      <c r="K34" s="99">
        <v>-1.0576240207503911</v>
      </c>
      <c r="L34" s="100">
        <v>-0.2157644452315477</v>
      </c>
      <c r="M34" s="101">
        <v>-0.84185957551884338</v>
      </c>
    </row>
    <row r="35" spans="1:13" x14ac:dyDescent="0.2">
      <c r="A35" s="95" t="s">
        <v>462</v>
      </c>
      <c r="B35" s="96">
        <v>1.692175740973511</v>
      </c>
      <c r="C35" s="97">
        <v>8.1390454616518539</v>
      </c>
      <c r="D35" s="98">
        <v>-6.4468697206783432</v>
      </c>
      <c r="E35" s="99">
        <v>-0.43870747905919222</v>
      </c>
      <c r="F35" s="100">
        <v>-0.72449049409678057</v>
      </c>
      <c r="G35" s="101">
        <v>0.24439348548226683</v>
      </c>
      <c r="H35" s="96">
        <v>-15.549607548389854</v>
      </c>
      <c r="I35" s="97">
        <v>-12.239715738394031</v>
      </c>
      <c r="J35" s="98">
        <v>-3.3098918099958237</v>
      </c>
      <c r="K35" s="99">
        <v>3.013936608899249</v>
      </c>
      <c r="L35" s="100">
        <v>3.3140933337954896</v>
      </c>
      <c r="M35" s="101">
        <v>-0.30015672489624012</v>
      </c>
    </row>
    <row r="36" spans="1:13" x14ac:dyDescent="0.2">
      <c r="A36" s="107" t="s">
        <v>17</v>
      </c>
      <c r="B36" s="96">
        <v>0</v>
      </c>
      <c r="C36" s="97">
        <v>4.376436836342827</v>
      </c>
      <c r="D36" s="98">
        <v>-4.376436836342827</v>
      </c>
      <c r="E36" s="99"/>
      <c r="F36" s="100">
        <v>-2.1805852144113541E-2</v>
      </c>
      <c r="G36" s="101">
        <v>-6.0219548735656768E-3</v>
      </c>
      <c r="H36" s="96">
        <v>0</v>
      </c>
      <c r="I36" s="97">
        <v>-2.6233104538018637</v>
      </c>
      <c r="J36" s="98">
        <v>2.6233104538018637</v>
      </c>
      <c r="K36" s="99">
        <v>1.8817688118637013</v>
      </c>
      <c r="L36" s="100">
        <v>1.8817688118637013</v>
      </c>
      <c r="M36" s="101">
        <v>0</v>
      </c>
    </row>
    <row r="37" spans="1:13" x14ac:dyDescent="0.2">
      <c r="A37" s="107" t="s">
        <v>463</v>
      </c>
      <c r="B37" s="96">
        <v>0</v>
      </c>
      <c r="C37" s="97">
        <v>25.262783745904073</v>
      </c>
      <c r="D37" s="98">
        <v>-25.262783745904073</v>
      </c>
      <c r="E37" s="99"/>
      <c r="F37" s="100">
        <v>29.257310628877576</v>
      </c>
      <c r="G37" s="101">
        <v>-32.583059206473585</v>
      </c>
      <c r="H37" s="96">
        <v>0</v>
      </c>
      <c r="I37" s="97">
        <v>154.43182932834083</v>
      </c>
      <c r="J37" s="98">
        <v>-154.43182932834083</v>
      </c>
      <c r="K37" s="99">
        <v>-22.745263272201864</v>
      </c>
      <c r="L37" s="100">
        <v>-22.745263272201864</v>
      </c>
      <c r="M37" s="101">
        <v>0</v>
      </c>
    </row>
    <row r="38" spans="1:13" x14ac:dyDescent="0.2">
      <c r="A38" s="95" t="s">
        <v>379</v>
      </c>
      <c r="B38" s="96">
        <v>5.5285640181600106</v>
      </c>
      <c r="C38" s="97"/>
      <c r="D38" s="98">
        <v>5.5285640181600106</v>
      </c>
      <c r="E38" s="99">
        <v>-4.6200405460783828E-3</v>
      </c>
      <c r="F38" s="100"/>
      <c r="G38" s="101">
        <v>-5.3902671815525315E-3</v>
      </c>
      <c r="H38" s="96">
        <v>1.7908998637450324E-2</v>
      </c>
      <c r="I38" s="97"/>
      <c r="J38" s="98">
        <v>1.7908998637450324E-2</v>
      </c>
      <c r="K38" s="99">
        <v>-2.5151349744912372</v>
      </c>
      <c r="L38" s="100">
        <v>-2.5151349744912372</v>
      </c>
      <c r="M38" s="101">
        <v>0</v>
      </c>
    </row>
    <row r="39" spans="1:13" x14ac:dyDescent="0.2">
      <c r="A39" s="95"/>
      <c r="B39" s="96"/>
      <c r="C39" s="97"/>
      <c r="D39" s="98"/>
      <c r="E39" s="99"/>
      <c r="F39" s="100"/>
      <c r="G39" s="101"/>
      <c r="H39" s="96"/>
      <c r="I39" s="97"/>
      <c r="J39" s="98"/>
      <c r="K39" s="99"/>
      <c r="L39" s="100"/>
      <c r="M39" s="101"/>
    </row>
    <row r="40" spans="1:13" ht="34" x14ac:dyDescent="0.2">
      <c r="A40" s="110" t="s">
        <v>300</v>
      </c>
      <c r="B40" s="95"/>
      <c r="D40" s="103"/>
      <c r="E40" s="104">
        <v>21.810933698945714</v>
      </c>
      <c r="F40" s="105">
        <v>37.192675208925827</v>
      </c>
      <c r="G40" s="106">
        <v>-15.381741509980104</v>
      </c>
      <c r="H40" s="124"/>
      <c r="J40" s="103"/>
      <c r="K40" s="104">
        <v>-15.381741509980044</v>
      </c>
      <c r="L40" s="105">
        <v>-34.447684366217636</v>
      </c>
      <c r="M40" s="106">
        <v>19.065942856237591</v>
      </c>
    </row>
    <row r="41" spans="1:13" x14ac:dyDescent="0.2">
      <c r="A41" s="107"/>
      <c r="B41" s="95"/>
      <c r="D41" s="103"/>
      <c r="E41" s="95"/>
      <c r="G41" s="103"/>
      <c r="H41" s="124"/>
      <c r="J41" s="103"/>
      <c r="K41" s="95"/>
      <c r="M41" s="103"/>
    </row>
    <row r="42" spans="1:13" x14ac:dyDescent="0.2">
      <c r="A42" s="107" t="s">
        <v>301</v>
      </c>
      <c r="B42" s="95"/>
      <c r="D42" s="103"/>
      <c r="E42" s="108">
        <v>-6.419522122071733E-2</v>
      </c>
      <c r="F42" s="109"/>
      <c r="G42" s="103"/>
      <c r="H42" s="124"/>
      <c r="J42" s="103"/>
      <c r="K42" s="95"/>
      <c r="M42" s="103"/>
    </row>
    <row r="43" spans="1:13" x14ac:dyDescent="0.2">
      <c r="A43" s="107" t="s">
        <v>302</v>
      </c>
      <c r="B43" s="95"/>
      <c r="D43" s="103"/>
      <c r="E43" s="108">
        <v>-1.0554989253338181</v>
      </c>
      <c r="F43" s="109"/>
      <c r="G43" s="103"/>
      <c r="H43" s="124"/>
      <c r="J43" s="103"/>
      <c r="K43" s="95"/>
      <c r="M43" s="103"/>
    </row>
    <row r="44" spans="1:13" x14ac:dyDescent="0.2">
      <c r="A44" s="107"/>
      <c r="B44" s="95"/>
      <c r="D44" s="103"/>
      <c r="E44" s="108"/>
      <c r="F44" s="109"/>
      <c r="G44" s="103"/>
      <c r="H44" s="124"/>
      <c r="J44" s="103"/>
      <c r="K44" s="95"/>
      <c r="M44" s="103"/>
    </row>
    <row r="45" spans="1:13" ht="34" x14ac:dyDescent="0.2">
      <c r="A45" s="110" t="s">
        <v>303</v>
      </c>
      <c r="B45" s="95"/>
      <c r="D45" s="103"/>
      <c r="E45" s="111">
        <v>20.691239552391178</v>
      </c>
      <c r="F45" s="112">
        <v>37.192675208925827</v>
      </c>
      <c r="G45" s="103"/>
      <c r="H45" s="124"/>
      <c r="J45" s="103"/>
      <c r="K45" s="95"/>
      <c r="M45" s="103"/>
    </row>
    <row r="46" spans="1:13" x14ac:dyDescent="0.2">
      <c r="A46" s="107"/>
      <c r="B46" s="95"/>
      <c r="D46" s="103"/>
      <c r="E46" s="108"/>
      <c r="F46" s="109"/>
      <c r="G46" s="103"/>
      <c r="H46" s="124"/>
      <c r="J46" s="103"/>
      <c r="K46" s="95"/>
      <c r="M46" s="103"/>
    </row>
    <row r="47" spans="1:13" ht="34" x14ac:dyDescent="0.2">
      <c r="A47" s="114" t="s">
        <v>304</v>
      </c>
      <c r="B47" s="95"/>
      <c r="D47" s="103"/>
      <c r="E47" s="108">
        <v>-5.1239552391177057E-2</v>
      </c>
      <c r="F47" s="109">
        <v>-0.37267520892582695</v>
      </c>
      <c r="G47" s="103"/>
      <c r="H47" s="124"/>
      <c r="J47" s="103"/>
      <c r="K47" s="95"/>
      <c r="M47" s="103"/>
    </row>
    <row r="48" spans="1:13" x14ac:dyDescent="0.2">
      <c r="A48" s="107"/>
      <c r="B48" s="95"/>
      <c r="D48" s="103"/>
      <c r="E48" s="108"/>
      <c r="F48" s="109"/>
      <c r="G48" s="103"/>
      <c r="H48" s="124"/>
      <c r="J48" s="103"/>
      <c r="K48" s="95"/>
      <c r="M48" s="103"/>
    </row>
    <row r="49" spans="1:13" x14ac:dyDescent="0.2">
      <c r="A49" s="115" t="s">
        <v>305</v>
      </c>
      <c r="B49" s="116"/>
      <c r="C49" s="117"/>
      <c r="D49" s="118"/>
      <c r="E49" s="119">
        <v>20.64</v>
      </c>
      <c r="F49" s="120">
        <v>36.82</v>
      </c>
      <c r="G49" s="118"/>
      <c r="H49" s="125"/>
      <c r="I49" s="117"/>
      <c r="J49" s="118"/>
      <c r="K49" s="116"/>
      <c r="L49" s="117"/>
      <c r="M49" s="118"/>
    </row>
    <row r="50" spans="1:13" x14ac:dyDescent="0.2">
      <c r="A50" s="32"/>
    </row>
    <row r="51" spans="1:13" x14ac:dyDescent="0.2">
      <c r="A51" s="32"/>
    </row>
    <row r="52" spans="1:13" x14ac:dyDescent="0.2">
      <c r="A52" s="7" t="s">
        <v>634</v>
      </c>
    </row>
    <row r="53" spans="1:13" ht="19" x14ac:dyDescent="0.2">
      <c r="A53" s="1" t="s">
        <v>537</v>
      </c>
    </row>
    <row r="54" spans="1:13" x14ac:dyDescent="0.2">
      <c r="A54" s="1" t="s">
        <v>632</v>
      </c>
    </row>
    <row r="55" spans="1:13" x14ac:dyDescent="0.2">
      <c r="A55" s="7"/>
    </row>
    <row r="56" spans="1:13" x14ac:dyDescent="0.2">
      <c r="A56" s="122" t="s">
        <v>288</v>
      </c>
      <c r="B56" s="86" t="s">
        <v>289</v>
      </c>
      <c r="C56" s="81"/>
      <c r="D56" s="82"/>
      <c r="E56" s="83" t="s">
        <v>290</v>
      </c>
      <c r="F56" s="84"/>
      <c r="G56" s="85"/>
      <c r="H56" s="80" t="s">
        <v>291</v>
      </c>
      <c r="I56" s="86"/>
      <c r="J56" s="87"/>
      <c r="K56" s="83" t="s">
        <v>292</v>
      </c>
      <c r="L56" s="84"/>
      <c r="M56" s="85"/>
    </row>
    <row r="57" spans="1:13" x14ac:dyDescent="0.2">
      <c r="A57" s="123" t="s">
        <v>37</v>
      </c>
      <c r="B57" s="90" t="s">
        <v>294</v>
      </c>
      <c r="C57" s="90" t="s">
        <v>295</v>
      </c>
      <c r="D57" s="91" t="s">
        <v>296</v>
      </c>
      <c r="E57" s="92" t="s">
        <v>294</v>
      </c>
      <c r="F57" s="93" t="s">
        <v>295</v>
      </c>
      <c r="G57" s="94" t="s">
        <v>296</v>
      </c>
      <c r="H57" s="89" t="s">
        <v>294</v>
      </c>
      <c r="I57" s="90" t="s">
        <v>295</v>
      </c>
      <c r="J57" s="91" t="s">
        <v>296</v>
      </c>
      <c r="K57" s="92" t="s">
        <v>297</v>
      </c>
      <c r="L57" s="93" t="s">
        <v>298</v>
      </c>
      <c r="M57" s="94" t="s">
        <v>299</v>
      </c>
    </row>
    <row r="58" spans="1:13" ht="17" x14ac:dyDescent="0.2">
      <c r="A58" s="165" t="s">
        <v>16</v>
      </c>
      <c r="B58" s="96">
        <v>23.19419956887236</v>
      </c>
      <c r="C58" s="97">
        <v>22.637458892209832</v>
      </c>
      <c r="D58" s="98">
        <v>0.55674067666252824</v>
      </c>
      <c r="E58" s="99">
        <v>18.020711440180456</v>
      </c>
      <c r="F58" s="100">
        <v>6.2483088995132965</v>
      </c>
      <c r="G58" s="101">
        <v>13.214006616819454</v>
      </c>
      <c r="H58" s="96">
        <v>92.405514457598301</v>
      </c>
      <c r="I58" s="97">
        <v>26.897893183582134</v>
      </c>
      <c r="J58" s="98">
        <v>65.507621274016174</v>
      </c>
      <c r="K58" s="99">
        <v>12.947245264331574</v>
      </c>
      <c r="L58" s="100">
        <v>-3.3235444626736985E-2</v>
      </c>
      <c r="M58" s="101">
        <v>12.980480708958311</v>
      </c>
    </row>
    <row r="59" spans="1:13" ht="17" x14ac:dyDescent="0.2">
      <c r="A59" s="165" t="s">
        <v>14</v>
      </c>
      <c r="B59" s="96">
        <v>18.949830404838298</v>
      </c>
      <c r="C59" s="97">
        <v>5.6707785669406272</v>
      </c>
      <c r="D59" s="98">
        <v>13.279051837897672</v>
      </c>
      <c r="E59" s="99">
        <v>9.257727662286225</v>
      </c>
      <c r="F59" s="100">
        <v>0.3413712733735727</v>
      </c>
      <c r="G59" s="101">
        <v>10.205027825160832</v>
      </c>
      <c r="H59" s="96">
        <v>50.982145107653174</v>
      </c>
      <c r="I59" s="97">
        <v>4.301839379853023</v>
      </c>
      <c r="J59" s="98">
        <v>46.680305727800153</v>
      </c>
      <c r="K59" s="99">
        <v>6.1201575069154837</v>
      </c>
      <c r="L59" s="100">
        <v>-3.338341693907509</v>
      </c>
      <c r="M59" s="101">
        <v>9.4584992008229971</v>
      </c>
    </row>
    <row r="60" spans="1:13" x14ac:dyDescent="0.2">
      <c r="A60" s="107" t="s">
        <v>13</v>
      </c>
      <c r="B60" s="96">
        <v>16.271652293361665</v>
      </c>
      <c r="C60" s="97">
        <v>11.125687404363951</v>
      </c>
      <c r="D60" s="98">
        <v>5.1459648889977139</v>
      </c>
      <c r="E60" s="99">
        <v>3.3153495930320958</v>
      </c>
      <c r="F60" s="100">
        <v>2.4289682326335456</v>
      </c>
      <c r="G60" s="101">
        <v>0.93517314329891188</v>
      </c>
      <c r="H60" s="96">
        <v>20.340556139424603</v>
      </c>
      <c r="I60" s="97">
        <v>21.073185765343361</v>
      </c>
      <c r="J60" s="98">
        <v>-0.73262962591875791</v>
      </c>
      <c r="K60" s="99">
        <v>-0.62967143844290552</v>
      </c>
      <c r="L60" s="100">
        <v>-3.6589903881461931E-2</v>
      </c>
      <c r="M60" s="101">
        <v>-0.59308153456144663</v>
      </c>
    </row>
    <row r="61" spans="1:13" x14ac:dyDescent="0.2">
      <c r="A61" s="107" t="s">
        <v>18</v>
      </c>
      <c r="B61" s="96">
        <v>9.2337463416682066</v>
      </c>
      <c r="C61" s="97">
        <v>8.9600030629118503</v>
      </c>
      <c r="D61" s="98">
        <v>0.27374327875635629</v>
      </c>
      <c r="E61" s="99">
        <v>4.3547645152597205</v>
      </c>
      <c r="F61" s="100">
        <v>2.2266450431040434</v>
      </c>
      <c r="G61" s="101">
        <v>2.2921630681775862</v>
      </c>
      <c r="H61" s="96">
        <v>50.901856895608624</v>
      </c>
      <c r="I61" s="97">
        <v>24.020561304873578</v>
      </c>
      <c r="J61" s="98">
        <v>26.881295590735046</v>
      </c>
      <c r="K61" s="99">
        <v>2.3918223777948557</v>
      </c>
      <c r="L61" s="100">
        <v>-0.11914618083526965</v>
      </c>
      <c r="M61" s="101">
        <v>2.5109685586301236</v>
      </c>
    </row>
    <row r="62" spans="1:13" x14ac:dyDescent="0.2">
      <c r="A62" s="95" t="s">
        <v>20</v>
      </c>
      <c r="B62" s="96">
        <v>7.8148203681077888</v>
      </c>
      <c r="C62" s="97">
        <v>8.7278283941819073</v>
      </c>
      <c r="D62" s="98">
        <v>-0.91300802607411846</v>
      </c>
      <c r="E62" s="99">
        <v>1.1779253330185888</v>
      </c>
      <c r="F62" s="100">
        <v>3.7905964031049386</v>
      </c>
      <c r="G62" s="101">
        <v>-3.1369051071268852</v>
      </c>
      <c r="H62" s="96">
        <v>11.672282813781564</v>
      </c>
      <c r="I62" s="97">
        <v>45.757347220346702</v>
      </c>
      <c r="J62" s="98">
        <v>-34.085064406565138</v>
      </c>
      <c r="K62" s="99">
        <v>-2.8279195756784183</v>
      </c>
      <c r="L62" s="100">
        <v>-0.21146124068129027</v>
      </c>
      <c r="M62" s="101">
        <v>-2.6164583349971293</v>
      </c>
    </row>
    <row r="63" spans="1:13" x14ac:dyDescent="0.2">
      <c r="A63" s="107" t="s">
        <v>139</v>
      </c>
      <c r="B63" s="96">
        <v>7.016161407421027</v>
      </c>
      <c r="C63" s="97">
        <v>2.185639731225828</v>
      </c>
      <c r="D63" s="98">
        <v>4.8305216761951986</v>
      </c>
      <c r="E63" s="99">
        <v>2.8495722114138857</v>
      </c>
      <c r="F63" s="100">
        <v>0.17860837325080475</v>
      </c>
      <c r="G63" s="101">
        <v>3.0498245744556041</v>
      </c>
      <c r="H63" s="96">
        <v>41.110225499474716</v>
      </c>
      <c r="I63" s="97">
        <v>6.4025623768983353</v>
      </c>
      <c r="J63" s="98">
        <v>34.707663122576378</v>
      </c>
      <c r="K63" s="99">
        <v>1.3842808035443541</v>
      </c>
      <c r="L63" s="100">
        <v>-1.2264129932163659</v>
      </c>
      <c r="M63" s="101">
        <v>2.6106937967607213</v>
      </c>
    </row>
    <row r="64" spans="1:13" x14ac:dyDescent="0.2">
      <c r="A64" s="95" t="s">
        <v>23</v>
      </c>
      <c r="B64" s="96">
        <v>4.9501646057029145</v>
      </c>
      <c r="C64" s="97">
        <v>3.1236485586503648</v>
      </c>
      <c r="D64" s="98">
        <v>1.8265160470525497</v>
      </c>
      <c r="E64" s="99">
        <v>0.46501210198681925</v>
      </c>
      <c r="F64" s="100">
        <v>0.38675533280204788</v>
      </c>
      <c r="G64" s="101">
        <v>5.6945180507332951E-2</v>
      </c>
      <c r="H64" s="96">
        <v>8.7665638456961403</v>
      </c>
      <c r="I64" s="97">
        <v>11.565064898693223</v>
      </c>
      <c r="J64" s="98">
        <v>-2.7985010529970822</v>
      </c>
      <c r="K64" s="99">
        <v>-0.57647464865966047</v>
      </c>
      <c r="L64" s="100">
        <v>-0.36337303640438162</v>
      </c>
      <c r="M64" s="101">
        <v>-0.21310161225527902</v>
      </c>
    </row>
    <row r="65" spans="1:13" x14ac:dyDescent="0.2">
      <c r="A65" s="95" t="s">
        <v>15</v>
      </c>
      <c r="B65" s="96">
        <v>4.8349693533186642</v>
      </c>
      <c r="C65" s="97">
        <v>3.840947710488638</v>
      </c>
      <c r="D65" s="98">
        <v>0.99402164283002614</v>
      </c>
      <c r="E65" s="99">
        <v>-0.36558261953655025</v>
      </c>
      <c r="F65" s="100">
        <v>0.70891746084695972</v>
      </c>
      <c r="G65" s="101">
        <v>-1.2481752057480113</v>
      </c>
      <c r="H65" s="96">
        <v>-7.0125143605078595</v>
      </c>
      <c r="I65" s="97">
        <v>18.526880571219607</v>
      </c>
      <c r="J65" s="98">
        <v>-25.539394931727465</v>
      </c>
      <c r="K65" s="99">
        <v>-1.4733185386422449</v>
      </c>
      <c r="L65" s="100">
        <v>4.8513024877089701E-2</v>
      </c>
      <c r="M65" s="101">
        <v>-1.5218315635193336</v>
      </c>
    </row>
    <row r="66" spans="1:13" x14ac:dyDescent="0.2">
      <c r="A66" s="95" t="s">
        <v>462</v>
      </c>
      <c r="B66" s="96">
        <v>1.9840939725072699</v>
      </c>
      <c r="C66" s="97">
        <v>9.2978148447573847</v>
      </c>
      <c r="D66" s="98">
        <v>-7.3137208722501148</v>
      </c>
      <c r="E66" s="99">
        <v>0.12105909496218932</v>
      </c>
      <c r="F66" s="100">
        <v>2.6215069526163344</v>
      </c>
      <c r="G66" s="101">
        <v>-3.0292527526750179</v>
      </c>
      <c r="H66" s="96">
        <v>3.8126469742953528</v>
      </c>
      <c r="I66" s="97">
        <v>27.617096495072403</v>
      </c>
      <c r="J66" s="98">
        <v>-23.804449520777048</v>
      </c>
      <c r="K66" s="99">
        <v>-0.45482715888326136</v>
      </c>
      <c r="L66" s="100">
        <v>0.16092602961044841</v>
      </c>
      <c r="M66" s="101">
        <v>-0.61575318849370964</v>
      </c>
    </row>
    <row r="67" spans="1:13" x14ac:dyDescent="0.2">
      <c r="A67" s="107" t="s">
        <v>17</v>
      </c>
      <c r="B67" s="96">
        <v>0</v>
      </c>
      <c r="C67" s="97">
        <v>4.6789920842160537</v>
      </c>
      <c r="D67" s="98">
        <v>-4.6789920842160537</v>
      </c>
      <c r="E67" s="99"/>
      <c r="F67" s="100">
        <v>0.75915679608354636</v>
      </c>
      <c r="G67" s="101">
        <v>-0.9304573672506703</v>
      </c>
      <c r="H67" s="96">
        <v>0</v>
      </c>
      <c r="I67" s="97">
        <v>15.299141019175512</v>
      </c>
      <c r="J67" s="98">
        <v>-15.299141019175512</v>
      </c>
      <c r="K67" s="99">
        <v>0.73456491124336953</v>
      </c>
      <c r="L67" s="100">
        <v>0.73456491124336953</v>
      </c>
      <c r="M67" s="101">
        <v>0</v>
      </c>
    </row>
    <row r="68" spans="1:13" x14ac:dyDescent="0.2">
      <c r="A68" s="107" t="s">
        <v>463</v>
      </c>
      <c r="B68" s="96">
        <v>0</v>
      </c>
      <c r="C68" s="97">
        <v>19.751200750053592</v>
      </c>
      <c r="D68" s="98">
        <v>-19.751200750053592</v>
      </c>
      <c r="E68" s="99"/>
      <c r="F68" s="100">
        <v>9.6191655000469733</v>
      </c>
      <c r="G68" s="101">
        <v>-11.521919610443424</v>
      </c>
      <c r="H68" s="96">
        <v>0</v>
      </c>
      <c r="I68" s="97">
        <v>52.309814253904619</v>
      </c>
      <c r="J68" s="98">
        <v>-52.309814253904619</v>
      </c>
      <c r="K68" s="99">
        <v>-4.8275239984088953</v>
      </c>
      <c r="L68" s="100">
        <v>-4.8275239984088953</v>
      </c>
      <c r="M68" s="101">
        <v>0</v>
      </c>
    </row>
    <row r="69" spans="1:13" x14ac:dyDescent="0.2">
      <c r="A69" s="95" t="s">
        <v>379</v>
      </c>
      <c r="B69" s="96">
        <v>5.750361684201784</v>
      </c>
      <c r="C69" s="97"/>
      <c r="D69" s="98">
        <v>5.750361684201784</v>
      </c>
      <c r="E69" s="99">
        <v>-2.3390127169391024E-4</v>
      </c>
      <c r="F69" s="100"/>
      <c r="G69" s="101">
        <v>-1.2520122001339319E-4</v>
      </c>
      <c r="H69" s="96">
        <v>-7.0751930991375112E-3</v>
      </c>
      <c r="I69" s="97"/>
      <c r="J69" s="98">
        <v>-7.0751930991375112E-3</v>
      </c>
      <c r="K69" s="99">
        <v>-2.9020303411584703</v>
      </c>
      <c r="L69" s="100">
        <v>-2.9020303411584703</v>
      </c>
      <c r="M69" s="101">
        <v>0</v>
      </c>
    </row>
    <row r="70" spans="1:13" x14ac:dyDescent="0.2">
      <c r="A70" s="95"/>
      <c r="B70" s="96"/>
      <c r="C70" s="97"/>
      <c r="D70" s="98"/>
      <c r="E70" s="99"/>
      <c r="F70" s="100"/>
      <c r="G70" s="101"/>
      <c r="H70" s="96"/>
      <c r="I70" s="97"/>
      <c r="J70" s="98"/>
      <c r="K70" s="99"/>
      <c r="L70" s="100"/>
      <c r="M70" s="101"/>
    </row>
    <row r="71" spans="1:13" ht="34" x14ac:dyDescent="0.2">
      <c r="A71" s="110" t="s">
        <v>300</v>
      </c>
      <c r="B71" s="95"/>
      <c r="D71" s="103"/>
      <c r="E71" s="104">
        <v>39.196305431331737</v>
      </c>
      <c r="F71" s="105">
        <v>29.310000267376061</v>
      </c>
      <c r="G71" s="106">
        <v>9.8863051639557007</v>
      </c>
      <c r="H71" s="124"/>
      <c r="J71" s="103"/>
      <c r="K71" s="104">
        <v>9.8863051639557771</v>
      </c>
      <c r="L71" s="105">
        <v>-12.114110867389474</v>
      </c>
      <c r="M71" s="106">
        <v>22.000416031345253</v>
      </c>
    </row>
    <row r="72" spans="1:13" x14ac:dyDescent="0.2">
      <c r="A72" s="107"/>
      <c r="B72" s="95"/>
      <c r="D72" s="103"/>
      <c r="E72" s="95"/>
      <c r="G72" s="103"/>
      <c r="H72" s="124"/>
      <c r="J72" s="103"/>
      <c r="K72" s="95"/>
      <c r="M72" s="103"/>
    </row>
    <row r="73" spans="1:13" x14ac:dyDescent="0.2">
      <c r="A73" s="107" t="s">
        <v>301</v>
      </c>
      <c r="B73" s="95"/>
      <c r="D73" s="103"/>
      <c r="E73" s="108">
        <v>-4.2318121091253443E-2</v>
      </c>
      <c r="F73" s="109"/>
      <c r="G73" s="103"/>
      <c r="H73" s="124"/>
      <c r="J73" s="103"/>
      <c r="K73" s="95"/>
      <c r="M73" s="103"/>
    </row>
    <row r="74" spans="1:13" x14ac:dyDescent="0.2">
      <c r="A74" s="107" t="s">
        <v>302</v>
      </c>
      <c r="B74" s="95"/>
      <c r="D74" s="103"/>
      <c r="E74" s="108">
        <v>-1.0562984786629068</v>
      </c>
      <c r="F74" s="109"/>
      <c r="G74" s="103"/>
      <c r="H74" s="124"/>
      <c r="J74" s="103"/>
      <c r="K74" s="95"/>
      <c r="M74" s="103"/>
    </row>
    <row r="75" spans="1:13" x14ac:dyDescent="0.2">
      <c r="A75" s="107"/>
      <c r="B75" s="95"/>
      <c r="D75" s="103"/>
      <c r="E75" s="108"/>
      <c r="F75" s="109"/>
      <c r="G75" s="103"/>
      <c r="H75" s="124"/>
      <c r="J75" s="103"/>
      <c r="K75" s="95"/>
      <c r="M75" s="103"/>
    </row>
    <row r="76" spans="1:13" ht="34" x14ac:dyDescent="0.2">
      <c r="A76" s="110" t="s">
        <v>303</v>
      </c>
      <c r="B76" s="95"/>
      <c r="D76" s="103"/>
      <c r="E76" s="111">
        <v>38.097688831577571</v>
      </c>
      <c r="F76" s="112">
        <v>29.310000267376061</v>
      </c>
      <c r="G76" s="103"/>
      <c r="H76" s="124"/>
      <c r="J76" s="103"/>
      <c r="K76" s="95"/>
      <c r="M76" s="103"/>
    </row>
    <row r="77" spans="1:13" x14ac:dyDescent="0.2">
      <c r="A77" s="107"/>
      <c r="B77" s="95"/>
      <c r="D77" s="103"/>
      <c r="E77" s="108"/>
      <c r="F77" s="109"/>
      <c r="G77" s="103"/>
      <c r="H77" s="124"/>
      <c r="J77" s="103"/>
      <c r="K77" s="95"/>
      <c r="M77" s="103"/>
    </row>
    <row r="78" spans="1:13" ht="34" x14ac:dyDescent="0.2">
      <c r="A78" s="114" t="s">
        <v>304</v>
      </c>
      <c r="B78" s="95"/>
      <c r="D78" s="103"/>
      <c r="E78" s="108">
        <v>-0.3276888315775679</v>
      </c>
      <c r="F78" s="109">
        <v>-0.53000026737606021</v>
      </c>
      <c r="G78" s="103"/>
      <c r="H78" s="124"/>
      <c r="J78" s="103"/>
      <c r="K78" s="95"/>
      <c r="M78" s="103"/>
    </row>
    <row r="79" spans="1:13" x14ac:dyDescent="0.2">
      <c r="A79" s="107"/>
      <c r="B79" s="95"/>
      <c r="D79" s="103"/>
      <c r="E79" s="108"/>
      <c r="F79" s="109"/>
      <c r="G79" s="103"/>
      <c r="H79" s="124"/>
      <c r="J79" s="103"/>
      <c r="K79" s="95"/>
      <c r="M79" s="103"/>
    </row>
    <row r="80" spans="1:13" x14ac:dyDescent="0.2">
      <c r="A80" s="115" t="s">
        <v>305</v>
      </c>
      <c r="B80" s="116"/>
      <c r="C80" s="117"/>
      <c r="D80" s="118"/>
      <c r="E80" s="119">
        <v>37.770000000000003</v>
      </c>
      <c r="F80" s="120">
        <v>28.78</v>
      </c>
      <c r="G80" s="118"/>
      <c r="H80" s="125"/>
      <c r="I80" s="117"/>
      <c r="J80" s="118"/>
      <c r="K80" s="116"/>
      <c r="L80" s="117"/>
      <c r="M80" s="118"/>
    </row>
    <row r="81" spans="1:13" x14ac:dyDescent="0.2">
      <c r="A81" s="32"/>
    </row>
    <row r="82" spans="1:13" x14ac:dyDescent="0.2">
      <c r="A82" s="32"/>
    </row>
    <row r="83" spans="1:13" x14ac:dyDescent="0.2">
      <c r="A83" s="7" t="s">
        <v>606</v>
      </c>
    </row>
    <row r="84" spans="1:13" ht="19" x14ac:dyDescent="0.2">
      <c r="A84" s="1" t="s">
        <v>537</v>
      </c>
    </row>
    <row r="85" spans="1:13" x14ac:dyDescent="0.2">
      <c r="A85" s="1" t="s">
        <v>604</v>
      </c>
    </row>
    <row r="86" spans="1:13" x14ac:dyDescent="0.2">
      <c r="A86" s="7"/>
    </row>
    <row r="87" spans="1:13" x14ac:dyDescent="0.2">
      <c r="A87" s="122" t="s">
        <v>288</v>
      </c>
      <c r="B87" s="86" t="s">
        <v>289</v>
      </c>
      <c r="C87" s="81"/>
      <c r="D87" s="82"/>
      <c r="E87" s="83" t="s">
        <v>290</v>
      </c>
      <c r="F87" s="84"/>
      <c r="G87" s="85"/>
      <c r="H87" s="80" t="s">
        <v>291</v>
      </c>
      <c r="I87" s="86"/>
      <c r="J87" s="87"/>
      <c r="K87" s="83" t="s">
        <v>292</v>
      </c>
      <c r="L87" s="84"/>
      <c r="M87" s="85"/>
    </row>
    <row r="88" spans="1:13" x14ac:dyDescent="0.2">
      <c r="A88" s="123" t="s">
        <v>37</v>
      </c>
      <c r="B88" s="90" t="s">
        <v>294</v>
      </c>
      <c r="C88" s="90" t="s">
        <v>295</v>
      </c>
      <c r="D88" s="91" t="s">
        <v>296</v>
      </c>
      <c r="E88" s="92" t="s">
        <v>294</v>
      </c>
      <c r="F88" s="93" t="s">
        <v>295</v>
      </c>
      <c r="G88" s="94" t="s">
        <v>296</v>
      </c>
      <c r="H88" s="89" t="s">
        <v>294</v>
      </c>
      <c r="I88" s="90" t="s">
        <v>295</v>
      </c>
      <c r="J88" s="91" t="s">
        <v>296</v>
      </c>
      <c r="K88" s="92" t="s">
        <v>297</v>
      </c>
      <c r="L88" s="93" t="s">
        <v>298</v>
      </c>
      <c r="M88" s="94" t="s">
        <v>299</v>
      </c>
    </row>
    <row r="89" spans="1:13" ht="17" x14ac:dyDescent="0.2">
      <c r="A89" s="165" t="s">
        <v>14</v>
      </c>
      <c r="B89" s="96">
        <v>20.920910029177499</v>
      </c>
      <c r="C89" s="97">
        <v>6.4206745907637304</v>
      </c>
      <c r="D89" s="98">
        <v>14.500235438413799</v>
      </c>
      <c r="E89" s="99">
        <v>-3.0021122050580398E-2</v>
      </c>
      <c r="F89" s="100">
        <v>-0.487452476934501</v>
      </c>
      <c r="G89" s="101">
        <v>0.53323654021907496</v>
      </c>
      <c r="H89" s="96">
        <v>0.23995496676954001</v>
      </c>
      <c r="I89" s="97">
        <v>-7.0759076106329504</v>
      </c>
      <c r="J89" s="98">
        <v>7.3158625774024904</v>
      </c>
      <c r="K89" s="99">
        <v>-0.48754997240403902</v>
      </c>
      <c r="L89" s="100">
        <v>-2.1504885669753802</v>
      </c>
      <c r="M89" s="101">
        <v>1.66293859457134</v>
      </c>
    </row>
    <row r="90" spans="1:13" ht="17" x14ac:dyDescent="0.2">
      <c r="A90" s="165" t="s">
        <v>16</v>
      </c>
      <c r="B90" s="96">
        <v>20.1968479705702</v>
      </c>
      <c r="C90" s="97">
        <v>22.127595420832598</v>
      </c>
      <c r="D90" s="98">
        <v>-1.93074745026241</v>
      </c>
      <c r="E90" s="99">
        <v>-0.40719356836576598</v>
      </c>
      <c r="F90" s="100">
        <v>2.8397425405786301</v>
      </c>
      <c r="G90" s="101">
        <v>-3.1891982476908201</v>
      </c>
      <c r="H90" s="96">
        <v>-2.6900034978276999</v>
      </c>
      <c r="I90" s="97">
        <v>13.077868507808301</v>
      </c>
      <c r="J90" s="98">
        <v>-15.767872005636001</v>
      </c>
      <c r="K90" s="99">
        <v>-3.0566413121841798</v>
      </c>
      <c r="L90" s="100">
        <v>-0.12850994465208099</v>
      </c>
      <c r="M90" s="101">
        <v>-2.9281313675320999</v>
      </c>
    </row>
    <row r="91" spans="1:13" x14ac:dyDescent="0.2">
      <c r="A91" s="107" t="s">
        <v>13</v>
      </c>
      <c r="B91" s="96">
        <v>15.612486003368501</v>
      </c>
      <c r="C91" s="97">
        <v>10.5483947086912</v>
      </c>
      <c r="D91" s="98">
        <v>5.0640912946773398</v>
      </c>
      <c r="E91" s="99">
        <v>-3.6642375065169399</v>
      </c>
      <c r="F91" s="100">
        <v>0.15156715465559201</v>
      </c>
      <c r="G91" s="101">
        <v>-3.9170605018198899</v>
      </c>
      <c r="H91" s="96">
        <v>-20.304087117164499</v>
      </c>
      <c r="I91" s="97">
        <v>1.5053839245949201</v>
      </c>
      <c r="J91" s="98">
        <v>-21.809471041759402</v>
      </c>
      <c r="K91" s="99">
        <v>-4.1666557790000498</v>
      </c>
      <c r="L91" s="100">
        <v>-0.24001708038601399</v>
      </c>
      <c r="M91" s="101">
        <v>-3.9266386986140298</v>
      </c>
    </row>
    <row r="92" spans="1:13" x14ac:dyDescent="0.2">
      <c r="A92" s="107" t="s">
        <v>18</v>
      </c>
      <c r="B92" s="96">
        <v>13.586181710490999</v>
      </c>
      <c r="C92" s="97">
        <v>8.3468018125668006</v>
      </c>
      <c r="D92" s="98">
        <v>5.2393798979241497</v>
      </c>
      <c r="E92" s="99">
        <v>1.0834527183265901</v>
      </c>
      <c r="F92" s="100">
        <v>1.27704848391613</v>
      </c>
      <c r="G92" s="101">
        <v>-0.11190044140347601</v>
      </c>
      <c r="H92" s="96">
        <v>6.9268852627158299</v>
      </c>
      <c r="I92" s="97">
        <v>16.263320424425601</v>
      </c>
      <c r="J92" s="98">
        <v>-9.3364351617097192</v>
      </c>
      <c r="K92" s="99">
        <v>-0.63149416088914601</v>
      </c>
      <c r="L92" s="100">
        <v>0.50717899547358103</v>
      </c>
      <c r="M92" s="101">
        <v>-1.1386731563627299</v>
      </c>
    </row>
    <row r="93" spans="1:13" x14ac:dyDescent="0.2">
      <c r="A93" s="95" t="s">
        <v>20</v>
      </c>
      <c r="B93" s="96">
        <v>9.1257800574717596</v>
      </c>
      <c r="C93" s="97">
        <v>9.3700729198675301</v>
      </c>
      <c r="D93" s="98">
        <v>-0.244292862395774</v>
      </c>
      <c r="E93" s="99">
        <v>-2.3149648254880999</v>
      </c>
      <c r="F93" s="100">
        <v>-1.12047012639012</v>
      </c>
      <c r="G93" s="101">
        <v>-1.2972721024004299</v>
      </c>
      <c r="H93" s="96">
        <v>-22.2020064791196</v>
      </c>
      <c r="I93" s="97">
        <v>-11.3110789930524</v>
      </c>
      <c r="J93" s="98">
        <v>-10.8909274860672</v>
      </c>
      <c r="K93" s="99">
        <v>-1.2108424881305699</v>
      </c>
      <c r="L93" s="100">
        <v>8.8795631374194606E-2</v>
      </c>
      <c r="M93" s="101">
        <v>-1.2996381195047699</v>
      </c>
    </row>
    <row r="94" spans="1:13" x14ac:dyDescent="0.2">
      <c r="A94" s="107" t="s">
        <v>15</v>
      </c>
      <c r="B94" s="96">
        <v>5.9508906976837102</v>
      </c>
      <c r="C94" s="97">
        <v>5.2843802038392704</v>
      </c>
      <c r="D94" s="98">
        <v>0.66651049384443894</v>
      </c>
      <c r="E94" s="99">
        <v>1.1254899523263799</v>
      </c>
      <c r="F94" s="100">
        <v>-0.51903901885270198</v>
      </c>
      <c r="G94" s="101">
        <v>1.6694317318519201</v>
      </c>
      <c r="H94" s="96">
        <v>17.902835669664402</v>
      </c>
      <c r="I94" s="97">
        <v>-10.618707434887201</v>
      </c>
      <c r="J94" s="98">
        <v>28.521543104551501</v>
      </c>
      <c r="K94" s="99">
        <v>1.6547598717069101</v>
      </c>
      <c r="L94" s="100">
        <v>-0.14947111873635999</v>
      </c>
      <c r="M94" s="101">
        <v>1.8042309904432701</v>
      </c>
    </row>
    <row r="95" spans="1:13" x14ac:dyDescent="0.2">
      <c r="A95" s="95" t="s">
        <v>23</v>
      </c>
      <c r="B95" s="96">
        <v>4.8629437416760197</v>
      </c>
      <c r="C95" s="97">
        <v>3.4873106083631198</v>
      </c>
      <c r="D95" s="98">
        <v>1.3756331333128899</v>
      </c>
      <c r="E95" s="99">
        <v>0.311718848285431</v>
      </c>
      <c r="F95" s="100">
        <v>0.27172891476785899</v>
      </c>
      <c r="G95" s="101">
        <v>4.6645305134465902E-2</v>
      </c>
      <c r="H95" s="96">
        <v>6.5183675205708402</v>
      </c>
      <c r="I95" s="97">
        <v>7.54307198511599</v>
      </c>
      <c r="J95" s="98">
        <v>-1.02470446454515</v>
      </c>
      <c r="K95" s="99">
        <v>-1.34070723998735E-2</v>
      </c>
      <c r="L95" s="100">
        <v>1.2169763994265699E-2</v>
      </c>
      <c r="M95" s="101">
        <v>-2.5576836394139699E-2</v>
      </c>
    </row>
    <row r="96" spans="1:13" x14ac:dyDescent="0.2">
      <c r="A96" s="95" t="s">
        <v>139</v>
      </c>
      <c r="B96" s="96">
        <v>4.2277052177412502</v>
      </c>
      <c r="C96" s="97">
        <v>2.1767288136181899</v>
      </c>
      <c r="D96" s="98">
        <v>2.0509764041230598</v>
      </c>
      <c r="E96" s="99">
        <v>2.3832050626259398</v>
      </c>
      <c r="F96" s="100">
        <v>0.133850426802088</v>
      </c>
      <c r="G96" s="101">
        <v>2.3414058930978898</v>
      </c>
      <c r="H96" s="96">
        <v>57.398845137308697</v>
      </c>
      <c r="I96" s="97">
        <v>6.5621696324322603</v>
      </c>
      <c r="J96" s="98">
        <v>50.836675504876403</v>
      </c>
      <c r="K96" s="99">
        <v>2.3254940582125898</v>
      </c>
      <c r="L96" s="100">
        <v>8.3062099840869305E-2</v>
      </c>
      <c r="M96" s="101">
        <v>2.24243195837172</v>
      </c>
    </row>
    <row r="97" spans="1:13" x14ac:dyDescent="0.2">
      <c r="A97" s="95" t="s">
        <v>462</v>
      </c>
      <c r="B97" s="96">
        <v>2.5495860386842701</v>
      </c>
      <c r="C97" s="97">
        <v>8.2223801376417907</v>
      </c>
      <c r="D97" s="98">
        <v>-5.6727940989575201</v>
      </c>
      <c r="E97" s="99">
        <v>-0.43771803289015898</v>
      </c>
      <c r="F97" s="100">
        <v>1.7381863788037499</v>
      </c>
      <c r="G97" s="101">
        <v>-2.2199016136810998</v>
      </c>
      <c r="H97" s="96">
        <v>-16.451505080471701</v>
      </c>
      <c r="I97" s="97">
        <v>22.597176611269099</v>
      </c>
      <c r="J97" s="98">
        <v>-39.048681691740804</v>
      </c>
      <c r="K97" s="99">
        <v>-1.80123615020506</v>
      </c>
      <c r="L97" s="100">
        <v>-0.76251258589165904</v>
      </c>
      <c r="M97" s="101">
        <v>-1.0387235643134101</v>
      </c>
    </row>
    <row r="98" spans="1:13" x14ac:dyDescent="0.2">
      <c r="A98" s="107" t="s">
        <v>463</v>
      </c>
      <c r="B98" s="96">
        <v>0</v>
      </c>
      <c r="C98" s="97">
        <v>4.6723674284190198</v>
      </c>
      <c r="D98" s="98">
        <v>-4.6723674284190198</v>
      </c>
      <c r="E98" s="99"/>
      <c r="F98" s="100">
        <v>-4.7785775532462299E-2</v>
      </c>
      <c r="G98" s="101">
        <v>3.1741870300007899E-2</v>
      </c>
      <c r="H98" s="96">
        <v>0</v>
      </c>
      <c r="I98" s="97">
        <v>0.91083727694569705</v>
      </c>
      <c r="J98" s="98">
        <v>-0.91083727694569705</v>
      </c>
      <c r="K98" s="99">
        <v>0.35035003715945101</v>
      </c>
      <c r="L98" s="100">
        <v>0.35035003715945101</v>
      </c>
      <c r="M98" s="101">
        <v>0</v>
      </c>
    </row>
    <row r="99" spans="1:13" x14ac:dyDescent="0.2">
      <c r="A99" s="107" t="s">
        <v>17</v>
      </c>
      <c r="B99" s="96">
        <v>0</v>
      </c>
      <c r="C99" s="97">
        <v>19.3432933553967</v>
      </c>
      <c r="D99" s="98">
        <v>-19.3432933553967</v>
      </c>
      <c r="E99" s="99"/>
      <c r="F99" s="100">
        <v>3.2423919865981801</v>
      </c>
      <c r="G99" s="101">
        <v>-3.3172977145535998</v>
      </c>
      <c r="H99" s="96">
        <v>0</v>
      </c>
      <c r="I99" s="97">
        <v>17.885376587747501</v>
      </c>
      <c r="J99" s="98">
        <v>-17.885376587747501</v>
      </c>
      <c r="K99" s="99">
        <v>-1.87382057228794</v>
      </c>
      <c r="L99" s="100">
        <v>-1.87382057228794</v>
      </c>
      <c r="M99" s="101">
        <v>0</v>
      </c>
    </row>
    <row r="100" spans="1:13" x14ac:dyDescent="0.2">
      <c r="A100" s="95" t="s">
        <v>379</v>
      </c>
      <c r="B100" s="96">
        <v>2.96666853313579</v>
      </c>
      <c r="C100" s="97"/>
      <c r="D100" s="98">
        <v>2.96666853313579</v>
      </c>
      <c r="E100" s="99">
        <v>2.8732165637323798E-3</v>
      </c>
      <c r="F100" s="100"/>
      <c r="G100" s="101">
        <v>3.00553535004385E-3</v>
      </c>
      <c r="H100" s="96">
        <v>0.16014668747896799</v>
      </c>
      <c r="I100" s="97"/>
      <c r="J100" s="98">
        <v>0.16014668747896799</v>
      </c>
      <c r="K100" s="99">
        <v>-0.51612020517403501</v>
      </c>
      <c r="L100" s="100">
        <v>-0.51612020517403501</v>
      </c>
      <c r="M100" s="101">
        <v>0</v>
      </c>
    </row>
    <row r="101" spans="1:13" x14ac:dyDescent="0.2">
      <c r="A101" s="95"/>
      <c r="B101" s="96"/>
      <c r="C101" s="97"/>
      <c r="D101" s="98"/>
      <c r="E101" s="99"/>
      <c r="F101" s="100"/>
      <c r="G101" s="101"/>
      <c r="H101" s="96"/>
      <c r="I101" s="97"/>
      <c r="J101" s="98"/>
      <c r="K101" s="99"/>
      <c r="L101" s="100"/>
      <c r="M101" s="101"/>
    </row>
    <row r="102" spans="1:13" ht="34" x14ac:dyDescent="0.2">
      <c r="A102" s="110" t="s">
        <v>300</v>
      </c>
      <c r="B102" s="95"/>
      <c r="D102" s="103"/>
      <c r="E102" s="104">
        <v>-1.9473952571834721</v>
      </c>
      <c r="F102" s="105">
        <v>7.4797684884124447</v>
      </c>
      <c r="G102" s="106">
        <v>-9.4271637455959123</v>
      </c>
      <c r="H102" s="124"/>
      <c r="J102" s="103"/>
      <c r="K102" s="104">
        <v>-9.4271637455959425</v>
      </c>
      <c r="L102" s="105">
        <v>-4.7793835462611067</v>
      </c>
      <c r="M102" s="106">
        <v>-4.6477801993348482</v>
      </c>
    </row>
    <row r="103" spans="1:13" x14ac:dyDescent="0.2">
      <c r="A103" s="107"/>
      <c r="B103" s="95"/>
      <c r="D103" s="103"/>
      <c r="E103" s="95"/>
      <c r="G103" s="103"/>
      <c r="H103" s="124"/>
      <c r="J103" s="103"/>
      <c r="K103" s="95"/>
      <c r="M103" s="103"/>
    </row>
    <row r="104" spans="1:13" x14ac:dyDescent="0.2">
      <c r="A104" s="107" t="s">
        <v>301</v>
      </c>
      <c r="B104" s="95"/>
      <c r="D104" s="103"/>
      <c r="E104" s="108">
        <v>-3.5222414985779452E-2</v>
      </c>
      <c r="F104" s="109"/>
      <c r="G104" s="103"/>
      <c r="H104" s="124"/>
      <c r="J104" s="103"/>
      <c r="K104" s="95"/>
      <c r="M104" s="103"/>
    </row>
    <row r="105" spans="1:13" x14ac:dyDescent="0.2">
      <c r="A105" s="107" t="s">
        <v>302</v>
      </c>
      <c r="B105" s="95"/>
      <c r="D105" s="103"/>
      <c r="E105" s="108">
        <v>-1.0582328453849961</v>
      </c>
      <c r="F105" s="109"/>
      <c r="G105" s="103"/>
      <c r="H105" s="124"/>
      <c r="J105" s="103"/>
      <c r="K105" s="95"/>
      <c r="M105" s="103"/>
    </row>
    <row r="106" spans="1:13" x14ac:dyDescent="0.2">
      <c r="A106" s="107"/>
      <c r="B106" s="95"/>
      <c r="D106" s="103"/>
      <c r="E106" s="108"/>
      <c r="F106" s="109"/>
      <c r="G106" s="103"/>
      <c r="H106" s="124"/>
      <c r="J106" s="103"/>
      <c r="K106" s="95"/>
      <c r="M106" s="103"/>
    </row>
    <row r="107" spans="1:13" ht="34" x14ac:dyDescent="0.2">
      <c r="A107" s="110" t="s">
        <v>303</v>
      </c>
      <c r="B107" s="95"/>
      <c r="D107" s="103"/>
      <c r="E107" s="111">
        <v>-3.0408505175542473</v>
      </c>
      <c r="F107" s="112">
        <v>7.4797684884124447</v>
      </c>
      <c r="G107" s="103"/>
      <c r="H107" s="124"/>
      <c r="J107" s="103"/>
      <c r="K107" s="95"/>
      <c r="M107" s="103"/>
    </row>
    <row r="108" spans="1:13" x14ac:dyDescent="0.2">
      <c r="A108" s="107"/>
      <c r="B108" s="95"/>
      <c r="D108" s="103"/>
      <c r="E108" s="108"/>
      <c r="F108" s="109"/>
      <c r="G108" s="103"/>
      <c r="H108" s="124"/>
      <c r="J108" s="103"/>
      <c r="K108" s="95"/>
      <c r="M108" s="103"/>
    </row>
    <row r="109" spans="1:13" ht="34" x14ac:dyDescent="0.2">
      <c r="A109" s="114" t="s">
        <v>304</v>
      </c>
      <c r="B109" s="95"/>
      <c r="D109" s="103"/>
      <c r="E109" s="108">
        <v>-0.29914948244575257</v>
      </c>
      <c r="F109" s="109">
        <v>-0.35976848841244458</v>
      </c>
      <c r="G109" s="103"/>
      <c r="H109" s="124"/>
      <c r="J109" s="103"/>
      <c r="K109" s="95"/>
      <c r="M109" s="103"/>
    </row>
    <row r="110" spans="1:13" x14ac:dyDescent="0.2">
      <c r="A110" s="107"/>
      <c r="B110" s="95"/>
      <c r="D110" s="103"/>
      <c r="E110" s="108"/>
      <c r="F110" s="109"/>
      <c r="G110" s="103"/>
      <c r="H110" s="124"/>
      <c r="J110" s="103"/>
      <c r="K110" s="95"/>
      <c r="M110" s="103"/>
    </row>
    <row r="111" spans="1:13" x14ac:dyDescent="0.2">
      <c r="A111" s="115" t="s">
        <v>305</v>
      </c>
      <c r="B111" s="116"/>
      <c r="C111" s="117"/>
      <c r="D111" s="118"/>
      <c r="E111" s="119">
        <v>-3.34</v>
      </c>
      <c r="F111" s="120">
        <v>7.12</v>
      </c>
      <c r="G111" s="118"/>
      <c r="H111" s="125"/>
      <c r="I111" s="117"/>
      <c r="J111" s="118"/>
      <c r="K111" s="116"/>
      <c r="L111" s="117"/>
      <c r="M111" s="118"/>
    </row>
    <row r="112" spans="1:13" x14ac:dyDescent="0.2">
      <c r="A112" s="64"/>
    </row>
    <row r="113" spans="1:13" x14ac:dyDescent="0.2">
      <c r="A113" s="64"/>
    </row>
    <row r="114" spans="1:13" x14ac:dyDescent="0.2">
      <c r="A114" s="7" t="s">
        <v>524</v>
      </c>
    </row>
    <row r="115" spans="1:13" ht="19" x14ac:dyDescent="0.2">
      <c r="A115" s="1" t="s">
        <v>542</v>
      </c>
    </row>
    <row r="116" spans="1:13" x14ac:dyDescent="0.2">
      <c r="A116" s="1" t="s">
        <v>523</v>
      </c>
    </row>
    <row r="117" spans="1:13" x14ac:dyDescent="0.2">
      <c r="A117" s="7"/>
    </row>
    <row r="118" spans="1:13" x14ac:dyDescent="0.2">
      <c r="A118" s="122" t="s">
        <v>288</v>
      </c>
      <c r="B118" s="86" t="s">
        <v>289</v>
      </c>
      <c r="C118" s="81"/>
      <c r="D118" s="82"/>
      <c r="E118" s="83" t="s">
        <v>290</v>
      </c>
      <c r="F118" s="84"/>
      <c r="G118" s="85"/>
      <c r="H118" s="80" t="s">
        <v>291</v>
      </c>
      <c r="I118" s="86"/>
      <c r="J118" s="87"/>
      <c r="K118" s="83" t="s">
        <v>292</v>
      </c>
      <c r="L118" s="84"/>
      <c r="M118" s="85"/>
    </row>
    <row r="119" spans="1:13" x14ac:dyDescent="0.2">
      <c r="A119" s="123" t="s">
        <v>37</v>
      </c>
      <c r="B119" s="90" t="s">
        <v>294</v>
      </c>
      <c r="C119" s="90" t="s">
        <v>295</v>
      </c>
      <c r="D119" s="91" t="s">
        <v>296</v>
      </c>
      <c r="E119" s="92" t="s">
        <v>294</v>
      </c>
      <c r="F119" s="93" t="s">
        <v>295</v>
      </c>
      <c r="G119" s="94" t="s">
        <v>296</v>
      </c>
      <c r="H119" s="89" t="s">
        <v>294</v>
      </c>
      <c r="I119" s="90" t="s">
        <v>295</v>
      </c>
      <c r="J119" s="91" t="s">
        <v>296</v>
      </c>
      <c r="K119" s="92" t="s">
        <v>297</v>
      </c>
      <c r="L119" s="93" t="s">
        <v>298</v>
      </c>
      <c r="M119" s="94" t="s">
        <v>299</v>
      </c>
    </row>
    <row r="120" spans="1:13" ht="17" x14ac:dyDescent="0.2">
      <c r="A120" s="165" t="s">
        <v>14</v>
      </c>
      <c r="B120" s="96">
        <v>21.22</v>
      </c>
      <c r="C120" s="97">
        <v>6.49</v>
      </c>
      <c r="D120" s="98">
        <v>14.74</v>
      </c>
      <c r="E120" s="99">
        <v>2.38</v>
      </c>
      <c r="F120" s="100">
        <v>0.2</v>
      </c>
      <c r="G120" s="101">
        <v>2.37</v>
      </c>
      <c r="H120" s="96">
        <v>10.32</v>
      </c>
      <c r="I120" s="97">
        <v>3.01</v>
      </c>
      <c r="J120" s="98">
        <v>7.31</v>
      </c>
      <c r="K120" s="99">
        <v>0.21</v>
      </c>
      <c r="L120" s="100">
        <v>-1.46</v>
      </c>
      <c r="M120" s="101">
        <v>1.67</v>
      </c>
    </row>
    <row r="121" spans="1:13" ht="17" x14ac:dyDescent="0.2">
      <c r="A121" s="165" t="s">
        <v>16</v>
      </c>
      <c r="B121" s="96">
        <v>16.149999999999999</v>
      </c>
      <c r="C121" s="97">
        <v>21.84</v>
      </c>
      <c r="D121" s="98">
        <v>-5.69</v>
      </c>
      <c r="E121" s="99">
        <v>7.93</v>
      </c>
      <c r="F121" s="100">
        <v>2.57</v>
      </c>
      <c r="G121" s="101">
        <v>5.7</v>
      </c>
      <c r="H121" s="96">
        <v>56.11</v>
      </c>
      <c r="I121" s="97">
        <v>11.8</v>
      </c>
      <c r="J121" s="98">
        <v>44.31</v>
      </c>
      <c r="K121" s="99">
        <v>6.38</v>
      </c>
      <c r="L121" s="100">
        <v>0.09</v>
      </c>
      <c r="M121" s="101">
        <v>6.3</v>
      </c>
    </row>
    <row r="122" spans="1:13" x14ac:dyDescent="0.2">
      <c r="A122" s="107" t="s">
        <v>13</v>
      </c>
      <c r="B122" s="96">
        <v>15.46</v>
      </c>
      <c r="C122" s="97">
        <v>11.69</v>
      </c>
      <c r="D122" s="98">
        <v>3.77</v>
      </c>
      <c r="E122" s="99">
        <v>-1.1100000000000001</v>
      </c>
      <c r="F122" s="100">
        <v>0.55000000000000004</v>
      </c>
      <c r="G122" s="101">
        <v>-1.77</v>
      </c>
      <c r="H122" s="96">
        <v>-8.89</v>
      </c>
      <c r="I122" s="97">
        <v>4.84</v>
      </c>
      <c r="J122" s="98">
        <v>-13.73</v>
      </c>
      <c r="K122" s="99">
        <v>-2.21</v>
      </c>
      <c r="L122" s="100">
        <v>-0.27</v>
      </c>
      <c r="M122" s="101">
        <v>-1.94</v>
      </c>
    </row>
    <row r="123" spans="1:13" x14ac:dyDescent="0.2">
      <c r="A123" s="107" t="s">
        <v>18</v>
      </c>
      <c r="B123" s="96">
        <v>12.89</v>
      </c>
      <c r="C123" s="97">
        <v>6.53</v>
      </c>
      <c r="D123" s="98">
        <v>6.35</v>
      </c>
      <c r="E123" s="99">
        <v>0.99</v>
      </c>
      <c r="F123" s="100">
        <v>0.86</v>
      </c>
      <c r="G123" s="101">
        <v>0.16</v>
      </c>
      <c r="H123" s="96">
        <v>7.15</v>
      </c>
      <c r="I123" s="97">
        <v>13.64</v>
      </c>
      <c r="J123" s="98">
        <v>-6.49</v>
      </c>
      <c r="K123" s="99">
        <v>-0.74</v>
      </c>
      <c r="L123" s="100">
        <v>7.0000000000000007E-2</v>
      </c>
      <c r="M123" s="101">
        <v>-0.8</v>
      </c>
    </row>
    <row r="124" spans="1:13" x14ac:dyDescent="0.2">
      <c r="A124" s="95" t="s">
        <v>20</v>
      </c>
      <c r="B124" s="96">
        <v>10.64</v>
      </c>
      <c r="C124" s="97">
        <v>10.38</v>
      </c>
      <c r="D124" s="98">
        <v>0.26</v>
      </c>
      <c r="E124" s="99">
        <v>-0.64</v>
      </c>
      <c r="F124" s="100">
        <v>0.63</v>
      </c>
      <c r="G124" s="101">
        <v>-1.37</v>
      </c>
      <c r="H124" s="96">
        <v>-6.23</v>
      </c>
      <c r="I124" s="97">
        <v>6.16</v>
      </c>
      <c r="J124" s="98">
        <v>-12.39</v>
      </c>
      <c r="K124" s="99">
        <v>-1.38</v>
      </c>
      <c r="L124" s="100">
        <v>0.08</v>
      </c>
      <c r="M124" s="101">
        <v>-1.46</v>
      </c>
    </row>
    <row r="125" spans="1:13" x14ac:dyDescent="0.2">
      <c r="A125" s="107" t="s">
        <v>15</v>
      </c>
      <c r="B125" s="96">
        <v>5.65</v>
      </c>
      <c r="C125" s="97">
        <v>4.91</v>
      </c>
      <c r="D125" s="98">
        <v>0.74</v>
      </c>
      <c r="E125" s="99">
        <v>1.82</v>
      </c>
      <c r="F125" s="100">
        <v>1.02</v>
      </c>
      <c r="G125" s="101">
        <v>0.84</v>
      </c>
      <c r="H125" s="96">
        <v>39.54</v>
      </c>
      <c r="I125" s="97">
        <v>22.11</v>
      </c>
      <c r="J125" s="98">
        <v>17.43</v>
      </c>
      <c r="K125" s="99">
        <v>0.85</v>
      </c>
      <c r="L125" s="100">
        <v>0.14000000000000001</v>
      </c>
      <c r="M125" s="101">
        <v>0.7</v>
      </c>
    </row>
    <row r="126" spans="1:13" x14ac:dyDescent="0.2">
      <c r="A126" s="95" t="s">
        <v>23</v>
      </c>
      <c r="B126" s="96">
        <v>5.09</v>
      </c>
      <c r="C126" s="97">
        <v>3.08</v>
      </c>
      <c r="D126" s="98">
        <v>2.0099999999999998</v>
      </c>
      <c r="E126" s="99">
        <v>0.93</v>
      </c>
      <c r="F126" s="100">
        <v>0.26</v>
      </c>
      <c r="G126" s="101">
        <v>0.7</v>
      </c>
      <c r="H126" s="96">
        <v>19.329999999999998</v>
      </c>
      <c r="I126" s="97">
        <v>7.77</v>
      </c>
      <c r="J126" s="98">
        <v>11.56</v>
      </c>
      <c r="K126" s="99">
        <v>0.39</v>
      </c>
      <c r="L126" s="100">
        <v>-0.15</v>
      </c>
      <c r="M126" s="101">
        <v>0.54</v>
      </c>
    </row>
    <row r="127" spans="1:13" x14ac:dyDescent="0.2">
      <c r="A127" s="95" t="s">
        <v>139</v>
      </c>
      <c r="B127" s="96">
        <v>2.73</v>
      </c>
      <c r="C127" s="97">
        <v>2.2999999999999998</v>
      </c>
      <c r="D127" s="98">
        <v>0.43</v>
      </c>
      <c r="E127" s="99">
        <v>0.98</v>
      </c>
      <c r="F127" s="100">
        <v>0</v>
      </c>
      <c r="G127" s="101">
        <v>1.04</v>
      </c>
      <c r="H127" s="96">
        <v>40.93</v>
      </c>
      <c r="I127" s="97">
        <v>-0.03</v>
      </c>
      <c r="J127" s="98">
        <v>40.950000000000003</v>
      </c>
      <c r="K127" s="99">
        <v>0.98</v>
      </c>
      <c r="L127" s="100">
        <v>-0.05</v>
      </c>
      <c r="M127" s="101">
        <v>1.03</v>
      </c>
    </row>
    <row r="128" spans="1:13" x14ac:dyDescent="0.2">
      <c r="A128" s="95" t="s">
        <v>462</v>
      </c>
      <c r="B128" s="96">
        <v>2.62</v>
      </c>
      <c r="C128" s="97">
        <v>9.99</v>
      </c>
      <c r="D128" s="98">
        <v>-7.37</v>
      </c>
      <c r="E128" s="99">
        <v>0.09</v>
      </c>
      <c r="F128" s="100">
        <v>-0.56000000000000005</v>
      </c>
      <c r="G128" s="101">
        <v>0.62</v>
      </c>
      <c r="H128" s="96">
        <v>2.7</v>
      </c>
      <c r="I128" s="97">
        <v>-5.97</v>
      </c>
      <c r="J128" s="98">
        <v>8.67</v>
      </c>
      <c r="K128" s="99">
        <v>1.52</v>
      </c>
      <c r="L128" s="100">
        <v>1.31</v>
      </c>
      <c r="M128" s="101">
        <v>0.21</v>
      </c>
    </row>
    <row r="129" spans="1:13" x14ac:dyDescent="0.2">
      <c r="A129" s="107" t="s">
        <v>17</v>
      </c>
      <c r="B129" s="96">
        <v>2.4700000000000002</v>
      </c>
      <c r="C129" s="97">
        <v>5.03</v>
      </c>
      <c r="D129" s="98">
        <v>-2.56</v>
      </c>
      <c r="E129" s="99">
        <v>0.9</v>
      </c>
      <c r="F129" s="100">
        <v>0.27</v>
      </c>
      <c r="G129" s="101">
        <v>0.67</v>
      </c>
      <c r="H129" s="96">
        <v>45.12</v>
      </c>
      <c r="I129" s="97">
        <v>4.75</v>
      </c>
      <c r="J129" s="98">
        <v>40.369999999999997</v>
      </c>
      <c r="K129" s="99">
        <v>1.03</v>
      </c>
      <c r="L129" s="100">
        <v>0.19</v>
      </c>
      <c r="M129" s="101">
        <v>0.84</v>
      </c>
    </row>
    <row r="130" spans="1:13" x14ac:dyDescent="0.2">
      <c r="A130" s="107" t="s">
        <v>463</v>
      </c>
      <c r="B130" s="96"/>
      <c r="C130" s="97">
        <v>17.78</v>
      </c>
      <c r="D130" s="98">
        <v>-17.78</v>
      </c>
      <c r="E130" s="99"/>
      <c r="F130" s="100">
        <v>6.14</v>
      </c>
      <c r="G130" s="101">
        <v>-6.65</v>
      </c>
      <c r="H130" s="96"/>
      <c r="I130" s="97">
        <v>38.4</v>
      </c>
      <c r="J130" s="98">
        <v>-38.4</v>
      </c>
      <c r="K130" s="99">
        <v>-4.24</v>
      </c>
      <c r="L130" s="100">
        <v>-4.24</v>
      </c>
      <c r="M130" s="101">
        <v>0</v>
      </c>
    </row>
    <row r="131" spans="1:13" x14ac:dyDescent="0.2">
      <c r="A131" s="95" t="s">
        <v>379</v>
      </c>
      <c r="B131" s="96">
        <v>5.09</v>
      </c>
      <c r="C131" s="97"/>
      <c r="D131" s="98">
        <v>5.09</v>
      </c>
      <c r="E131" s="99">
        <v>-0.01</v>
      </c>
      <c r="F131" s="100"/>
      <c r="G131" s="101">
        <v>-0.01</v>
      </c>
      <c r="H131" s="96">
        <v>-0.12</v>
      </c>
      <c r="I131" s="97"/>
      <c r="J131" s="98">
        <v>-0.12</v>
      </c>
      <c r="K131" s="99">
        <v>-0.47</v>
      </c>
      <c r="L131" s="100">
        <v>-0.47</v>
      </c>
      <c r="M131" s="101">
        <v>0</v>
      </c>
    </row>
    <row r="132" spans="1:13" x14ac:dyDescent="0.2">
      <c r="A132" s="95"/>
      <c r="B132" s="96"/>
      <c r="C132" s="97"/>
      <c r="D132" s="98"/>
      <c r="E132" s="99"/>
      <c r="F132" s="100"/>
      <c r="G132" s="101"/>
      <c r="H132" s="96"/>
      <c r="I132" s="97"/>
      <c r="J132" s="98"/>
      <c r="K132" s="99"/>
      <c r="L132" s="100"/>
      <c r="M132" s="101"/>
    </row>
    <row r="133" spans="1:13" ht="34" x14ac:dyDescent="0.2">
      <c r="A133" s="110" t="s">
        <v>300</v>
      </c>
      <c r="B133" s="95"/>
      <c r="D133" s="103"/>
      <c r="E133" s="104">
        <v>14.26</v>
      </c>
      <c r="F133" s="105">
        <v>11.939999999999998</v>
      </c>
      <c r="G133" s="106">
        <v>2.3000000000000007</v>
      </c>
      <c r="H133" s="124"/>
      <c r="J133" s="103"/>
      <c r="K133" s="104">
        <v>2.3200000000000003</v>
      </c>
      <c r="L133" s="105">
        <v>-4.76</v>
      </c>
      <c r="M133" s="106">
        <v>7.09</v>
      </c>
    </row>
    <row r="134" spans="1:13" x14ac:dyDescent="0.2">
      <c r="A134" s="107"/>
      <c r="B134" s="95"/>
      <c r="D134" s="103"/>
      <c r="E134" s="95"/>
      <c r="G134" s="103"/>
      <c r="H134" s="124"/>
      <c r="J134" s="103"/>
      <c r="K134" s="95"/>
      <c r="M134" s="103"/>
    </row>
    <row r="135" spans="1:13" x14ac:dyDescent="0.2">
      <c r="A135" s="107" t="s">
        <v>301</v>
      </c>
      <c r="B135" s="95"/>
      <c r="D135" s="103"/>
      <c r="E135" s="108">
        <v>-5.3668245767006559E-2</v>
      </c>
      <c r="F135" s="109"/>
      <c r="G135" s="103"/>
      <c r="H135" s="124"/>
      <c r="J135" s="103"/>
      <c r="K135" s="95"/>
      <c r="M135" s="103"/>
    </row>
    <row r="136" spans="1:13" x14ac:dyDescent="0.2">
      <c r="A136" s="107" t="s">
        <v>302</v>
      </c>
      <c r="B136" s="95"/>
      <c r="D136" s="103"/>
      <c r="E136" s="108">
        <v>-1.0603666470144604</v>
      </c>
      <c r="F136" s="109"/>
      <c r="G136" s="103"/>
      <c r="H136" s="124"/>
      <c r="J136" s="103"/>
      <c r="K136" s="95"/>
      <c r="M136" s="103"/>
    </row>
    <row r="137" spans="1:13" x14ac:dyDescent="0.2">
      <c r="A137" s="107"/>
      <c r="B137" s="95"/>
      <c r="D137" s="103"/>
      <c r="E137" s="108"/>
      <c r="F137" s="109"/>
      <c r="G137" s="103"/>
      <c r="H137" s="124"/>
      <c r="J137" s="103"/>
      <c r="K137" s="95"/>
      <c r="M137" s="103"/>
    </row>
    <row r="138" spans="1:13" ht="34" x14ac:dyDescent="0.2">
      <c r="A138" s="110" t="s">
        <v>303</v>
      </c>
      <c r="B138" s="95"/>
      <c r="D138" s="103"/>
      <c r="E138" s="111">
        <v>13.145965107218533</v>
      </c>
      <c r="F138" s="112">
        <v>11.939999999999998</v>
      </c>
      <c r="G138" s="103"/>
      <c r="H138" s="124"/>
      <c r="J138" s="103"/>
      <c r="K138" s="95"/>
      <c r="M138" s="103"/>
    </row>
    <row r="139" spans="1:13" x14ac:dyDescent="0.2">
      <c r="A139" s="107"/>
      <c r="B139" s="95"/>
      <c r="D139" s="103"/>
      <c r="E139" s="108"/>
      <c r="F139" s="109"/>
      <c r="G139" s="103"/>
      <c r="H139" s="124"/>
      <c r="J139" s="103"/>
      <c r="K139" s="95"/>
      <c r="M139" s="103"/>
    </row>
    <row r="140" spans="1:13" ht="34" x14ac:dyDescent="0.2">
      <c r="A140" s="114" t="s">
        <v>304</v>
      </c>
      <c r="B140" s="95"/>
      <c r="D140" s="103"/>
      <c r="E140" s="108">
        <v>0.18403489278146701</v>
      </c>
      <c r="F140" s="109">
        <v>-0.39999999999999858</v>
      </c>
      <c r="G140" s="103"/>
      <c r="H140" s="124"/>
      <c r="J140" s="103"/>
      <c r="K140" s="95"/>
      <c r="M140" s="103"/>
    </row>
    <row r="141" spans="1:13" x14ac:dyDescent="0.2">
      <c r="A141" s="107"/>
      <c r="B141" s="95"/>
      <c r="D141" s="103"/>
      <c r="E141" s="108"/>
      <c r="F141" s="109"/>
      <c r="G141" s="103"/>
      <c r="H141" s="124"/>
      <c r="J141" s="103"/>
      <c r="K141" s="95"/>
      <c r="M141" s="103"/>
    </row>
    <row r="142" spans="1:13" x14ac:dyDescent="0.2">
      <c r="A142" s="115" t="s">
        <v>305</v>
      </c>
      <c r="B142" s="116"/>
      <c r="C142" s="117"/>
      <c r="D142" s="118"/>
      <c r="E142" s="119">
        <v>13.33</v>
      </c>
      <c r="F142" s="120">
        <v>11.54</v>
      </c>
      <c r="G142" s="118"/>
      <c r="H142" s="125"/>
      <c r="I142" s="117"/>
      <c r="J142" s="118"/>
      <c r="K142" s="116"/>
      <c r="L142" s="117"/>
      <c r="M142" s="118"/>
    </row>
    <row r="143" spans="1:13" x14ac:dyDescent="0.2">
      <c r="A143" s="64"/>
    </row>
    <row r="144" spans="1:13" x14ac:dyDescent="0.2">
      <c r="A144" s="64"/>
    </row>
    <row r="145" spans="1:13" x14ac:dyDescent="0.2">
      <c r="A145" s="7" t="s">
        <v>492</v>
      </c>
    </row>
    <row r="146" spans="1:13" ht="19" x14ac:dyDescent="0.2">
      <c r="A146" s="1" t="s">
        <v>542</v>
      </c>
    </row>
    <row r="147" spans="1:13" x14ac:dyDescent="0.2">
      <c r="A147" s="1" t="s">
        <v>490</v>
      </c>
    </row>
    <row r="148" spans="1:13" x14ac:dyDescent="0.2">
      <c r="A148" s="7"/>
    </row>
    <row r="149" spans="1:13" x14ac:dyDescent="0.2">
      <c r="A149" s="122" t="s">
        <v>288</v>
      </c>
      <c r="B149" s="86" t="s">
        <v>289</v>
      </c>
      <c r="C149" s="81"/>
      <c r="D149" s="82"/>
      <c r="E149" s="83" t="s">
        <v>290</v>
      </c>
      <c r="F149" s="84"/>
      <c r="G149" s="85"/>
      <c r="H149" s="80" t="s">
        <v>291</v>
      </c>
      <c r="I149" s="86"/>
      <c r="J149" s="87"/>
      <c r="K149" s="83" t="s">
        <v>292</v>
      </c>
      <c r="L149" s="84"/>
      <c r="M149" s="85"/>
    </row>
    <row r="150" spans="1:13" x14ac:dyDescent="0.2">
      <c r="A150" s="123" t="s">
        <v>37</v>
      </c>
      <c r="B150" s="90" t="s">
        <v>294</v>
      </c>
      <c r="C150" s="90" t="s">
        <v>295</v>
      </c>
      <c r="D150" s="91" t="s">
        <v>296</v>
      </c>
      <c r="E150" s="92" t="s">
        <v>294</v>
      </c>
      <c r="F150" s="93" t="s">
        <v>295</v>
      </c>
      <c r="G150" s="94" t="s">
        <v>296</v>
      </c>
      <c r="H150" s="89" t="s">
        <v>294</v>
      </c>
      <c r="I150" s="90" t="s">
        <v>295</v>
      </c>
      <c r="J150" s="91" t="s">
        <v>296</v>
      </c>
      <c r="K150" s="92" t="s">
        <v>297</v>
      </c>
      <c r="L150" s="93" t="s">
        <v>298</v>
      </c>
      <c r="M150" s="94" t="s">
        <v>299</v>
      </c>
    </row>
    <row r="151" spans="1:13" ht="17" x14ac:dyDescent="0.2">
      <c r="A151" s="165" t="s">
        <v>14</v>
      </c>
      <c r="B151" s="96">
        <v>23.71</v>
      </c>
      <c r="C151" s="97">
        <v>6.53</v>
      </c>
      <c r="D151" s="98">
        <v>17.18</v>
      </c>
      <c r="E151" s="99">
        <v>0.9</v>
      </c>
      <c r="F151" s="100">
        <v>-0.45</v>
      </c>
      <c r="G151" s="101">
        <v>1.36</v>
      </c>
      <c r="H151" s="96">
        <v>3.77</v>
      </c>
      <c r="I151" s="97">
        <v>-7.91</v>
      </c>
      <c r="J151" s="98">
        <v>11.68</v>
      </c>
      <c r="K151" s="99">
        <v>4.1900000000000004</v>
      </c>
      <c r="L151" s="100">
        <v>1.59</v>
      </c>
      <c r="M151" s="101">
        <v>2.6</v>
      </c>
    </row>
    <row r="152" spans="1:13" ht="17" x14ac:dyDescent="0.2">
      <c r="A152" s="165" t="s">
        <v>18</v>
      </c>
      <c r="B152" s="96">
        <v>15.01</v>
      </c>
      <c r="C152" s="97">
        <v>6.05</v>
      </c>
      <c r="D152" s="98">
        <v>8.9600000000000009</v>
      </c>
      <c r="E152" s="99">
        <v>0.88</v>
      </c>
      <c r="F152" s="100">
        <v>-0.57999999999999996</v>
      </c>
      <c r="G152" s="101">
        <v>1.42</v>
      </c>
      <c r="H152" s="96">
        <v>5.38</v>
      </c>
      <c r="I152" s="97">
        <v>-10.47</v>
      </c>
      <c r="J152" s="98">
        <v>15.85</v>
      </c>
      <c r="K152" s="99">
        <v>3.06</v>
      </c>
      <c r="L152" s="100">
        <v>0.6</v>
      </c>
      <c r="M152" s="101">
        <v>2.4700000000000002</v>
      </c>
    </row>
    <row r="153" spans="1:13" ht="17" x14ac:dyDescent="0.2">
      <c r="A153" s="165" t="s">
        <v>16</v>
      </c>
      <c r="B153" s="96">
        <v>14.4</v>
      </c>
      <c r="C153" s="97">
        <v>21.51</v>
      </c>
      <c r="D153" s="98">
        <v>-7.11</v>
      </c>
      <c r="E153" s="99">
        <v>-0.8</v>
      </c>
      <c r="F153" s="100">
        <v>-1.1599999999999999</v>
      </c>
      <c r="G153" s="101">
        <v>0.5</v>
      </c>
      <c r="H153" s="96">
        <v>-7.36</v>
      </c>
      <c r="I153" s="97">
        <v>-5.51</v>
      </c>
      <c r="J153" s="98">
        <v>-1.85</v>
      </c>
      <c r="K153" s="99">
        <v>-0.76</v>
      </c>
      <c r="L153" s="100">
        <v>-0.71</v>
      </c>
      <c r="M153" s="101">
        <v>-0.04</v>
      </c>
    </row>
    <row r="154" spans="1:13" x14ac:dyDescent="0.2">
      <c r="A154" s="107" t="s">
        <v>13</v>
      </c>
      <c r="B154" s="96">
        <v>13.66</v>
      </c>
      <c r="C154" s="97">
        <v>11.2</v>
      </c>
      <c r="D154" s="98">
        <v>2.46</v>
      </c>
      <c r="E154" s="99">
        <v>1.46</v>
      </c>
      <c r="F154" s="100">
        <v>-2.39</v>
      </c>
      <c r="G154" s="101">
        <v>3.71</v>
      </c>
      <c r="H154" s="96">
        <v>11.55</v>
      </c>
      <c r="I154" s="97">
        <v>-20.78</v>
      </c>
      <c r="J154" s="98">
        <v>32.33</v>
      </c>
      <c r="K154" s="99">
        <v>4.3099999999999996</v>
      </c>
      <c r="L154" s="100">
        <v>-0.22</v>
      </c>
      <c r="M154" s="101">
        <v>4.53</v>
      </c>
    </row>
    <row r="155" spans="1:13" x14ac:dyDescent="0.2">
      <c r="A155" s="95" t="s">
        <v>23</v>
      </c>
      <c r="B155" s="96">
        <v>6.66</v>
      </c>
      <c r="C155" s="97">
        <v>3.17</v>
      </c>
      <c r="D155" s="98">
        <v>3.49</v>
      </c>
      <c r="E155" s="99">
        <v>0.64</v>
      </c>
      <c r="F155" s="100">
        <v>-0.13</v>
      </c>
      <c r="G155" s="101">
        <v>0.73</v>
      </c>
      <c r="H155" s="96">
        <v>9.51</v>
      </c>
      <c r="I155" s="97">
        <v>-4.13</v>
      </c>
      <c r="J155" s="98">
        <v>13.65</v>
      </c>
      <c r="K155" s="99">
        <v>1.38</v>
      </c>
      <c r="L155" s="100">
        <v>0.54</v>
      </c>
      <c r="M155" s="101">
        <v>0.84</v>
      </c>
    </row>
    <row r="156" spans="1:13" x14ac:dyDescent="0.2">
      <c r="A156" s="107" t="s">
        <v>20</v>
      </c>
      <c r="B156" s="96">
        <v>6.62</v>
      </c>
      <c r="C156" s="97">
        <v>10.76</v>
      </c>
      <c r="D156" s="98">
        <v>-4.1399999999999997</v>
      </c>
      <c r="E156" s="99">
        <v>-1.59</v>
      </c>
      <c r="F156" s="100">
        <v>-0.78</v>
      </c>
      <c r="G156" s="101">
        <v>-0.67</v>
      </c>
      <c r="H156" s="96">
        <v>-24.47</v>
      </c>
      <c r="I156" s="97">
        <v>-7.59</v>
      </c>
      <c r="J156" s="98">
        <v>-16.88</v>
      </c>
      <c r="K156" s="99">
        <v>-1.42</v>
      </c>
      <c r="L156" s="100">
        <v>-0.31</v>
      </c>
      <c r="M156" s="101">
        <v>-1.1100000000000001</v>
      </c>
    </row>
    <row r="157" spans="1:13" x14ac:dyDescent="0.2">
      <c r="A157" s="95" t="s">
        <v>139</v>
      </c>
      <c r="B157" s="96">
        <v>2.99</v>
      </c>
      <c r="C157" s="97">
        <v>2.57</v>
      </c>
      <c r="D157" s="98">
        <v>0.42</v>
      </c>
      <c r="E157" s="99">
        <v>0.66</v>
      </c>
      <c r="F157" s="100">
        <v>-0.44</v>
      </c>
      <c r="G157" s="101">
        <v>1.04</v>
      </c>
      <c r="H157" s="96">
        <v>22.66</v>
      </c>
      <c r="I157" s="97">
        <v>-15.42</v>
      </c>
      <c r="J157" s="98">
        <v>38.08</v>
      </c>
      <c r="K157" s="99">
        <v>1.1299999999999999</v>
      </c>
      <c r="L157" s="100">
        <v>0.04</v>
      </c>
      <c r="M157" s="101">
        <v>1.0900000000000001</v>
      </c>
    </row>
    <row r="158" spans="1:13" x14ac:dyDescent="0.2">
      <c r="A158" s="95" t="s">
        <v>463</v>
      </c>
      <c r="B158" s="96">
        <v>2.83</v>
      </c>
      <c r="C158" s="97">
        <v>17.82</v>
      </c>
      <c r="D158" s="98">
        <v>-14.99</v>
      </c>
      <c r="E158" s="99">
        <v>-0.28000000000000003</v>
      </c>
      <c r="F158" s="100">
        <v>-6.7</v>
      </c>
      <c r="G158" s="101">
        <v>6.4</v>
      </c>
      <c r="H158" s="96">
        <v>-14.66</v>
      </c>
      <c r="I158" s="97">
        <v>-33</v>
      </c>
      <c r="J158" s="98">
        <v>18.329999999999998</v>
      </c>
      <c r="K158" s="99">
        <v>3.84</v>
      </c>
      <c r="L158" s="100">
        <v>3.12</v>
      </c>
      <c r="M158" s="101">
        <v>0.72</v>
      </c>
    </row>
    <row r="159" spans="1:13" x14ac:dyDescent="0.2">
      <c r="A159" s="95" t="s">
        <v>462</v>
      </c>
      <c r="B159" s="96">
        <v>2.73</v>
      </c>
      <c r="C159" s="97">
        <v>10.71</v>
      </c>
      <c r="D159" s="98">
        <v>-7.98</v>
      </c>
      <c r="E159" s="99">
        <v>-0.88</v>
      </c>
      <c r="F159" s="100">
        <v>-2.94</v>
      </c>
      <c r="G159" s="101">
        <v>2.0699999999999998</v>
      </c>
      <c r="H159" s="96">
        <v>-29.18</v>
      </c>
      <c r="I159" s="97">
        <v>-24.85</v>
      </c>
      <c r="J159" s="98">
        <v>-4.33</v>
      </c>
      <c r="K159" s="99">
        <v>0.5</v>
      </c>
      <c r="L159" s="100">
        <v>0.76</v>
      </c>
      <c r="M159" s="101">
        <v>-0.26</v>
      </c>
    </row>
    <row r="160" spans="1:13" x14ac:dyDescent="0.2">
      <c r="A160" s="107" t="s">
        <v>15</v>
      </c>
      <c r="B160" s="96">
        <v>2.5</v>
      </c>
      <c r="C160" s="97">
        <v>5.14</v>
      </c>
      <c r="D160" s="98">
        <v>-2.64</v>
      </c>
      <c r="E160" s="99">
        <v>-0.45</v>
      </c>
      <c r="F160" s="100">
        <v>-0.75</v>
      </c>
      <c r="G160" s="101">
        <v>0.34</v>
      </c>
      <c r="H160" s="96">
        <v>-20.11</v>
      </c>
      <c r="I160" s="97">
        <v>-14.39</v>
      </c>
      <c r="J160" s="98">
        <v>-5.72</v>
      </c>
      <c r="K160" s="99">
        <v>0</v>
      </c>
      <c r="L160" s="100">
        <v>0.02</v>
      </c>
      <c r="M160" s="101">
        <v>-0.02</v>
      </c>
    </row>
    <row r="161" spans="1:13" x14ac:dyDescent="0.2">
      <c r="A161" s="107" t="s">
        <v>17</v>
      </c>
      <c r="B161" s="96">
        <v>0.23</v>
      </c>
      <c r="C161" s="97">
        <v>4.53</v>
      </c>
      <c r="D161" s="98">
        <v>-4.29</v>
      </c>
      <c r="E161" s="99">
        <v>0.21</v>
      </c>
      <c r="F161" s="100">
        <v>-0.47</v>
      </c>
      <c r="G161" s="101">
        <v>0.65</v>
      </c>
      <c r="H161" s="96">
        <v>11.48</v>
      </c>
      <c r="I161" s="97">
        <v>-12.65</v>
      </c>
      <c r="J161" s="98">
        <v>24.13</v>
      </c>
      <c r="K161" s="99">
        <v>-0.04</v>
      </c>
      <c r="L161" s="100">
        <v>-0.21</v>
      </c>
      <c r="M161" s="101">
        <v>0.18</v>
      </c>
    </row>
    <row r="162" spans="1:13" x14ac:dyDescent="0.2">
      <c r="A162" s="95" t="s">
        <v>379</v>
      </c>
      <c r="B162" s="96">
        <v>8.65</v>
      </c>
      <c r="C162" s="97"/>
      <c r="D162" s="98">
        <v>8.65</v>
      </c>
      <c r="E162" s="99">
        <v>-0.02</v>
      </c>
      <c r="F162" s="100"/>
      <c r="G162" s="101">
        <v>-0.02</v>
      </c>
      <c r="H162" s="96">
        <v>-0.21</v>
      </c>
      <c r="I162" s="97"/>
      <c r="J162" s="98">
        <v>-0.21</v>
      </c>
      <c r="K162" s="99">
        <v>1.32</v>
      </c>
      <c r="L162" s="100">
        <v>1.32</v>
      </c>
      <c r="M162" s="101">
        <v>0</v>
      </c>
    </row>
    <row r="163" spans="1:13" x14ac:dyDescent="0.2">
      <c r="A163" s="95"/>
      <c r="B163" s="96"/>
      <c r="C163" s="97"/>
      <c r="D163" s="98"/>
      <c r="E163" s="99"/>
      <c r="F163" s="100"/>
      <c r="G163" s="101"/>
      <c r="H163" s="96"/>
      <c r="I163" s="97"/>
      <c r="J163" s="98"/>
      <c r="K163" s="99"/>
      <c r="L163" s="100"/>
      <c r="M163" s="101"/>
    </row>
    <row r="164" spans="1:13" ht="34" x14ac:dyDescent="0.2">
      <c r="A164" s="110" t="s">
        <v>300</v>
      </c>
      <c r="B164" s="95"/>
      <c r="D164" s="103"/>
      <c r="E164" s="104">
        <v>0.72999999999999976</v>
      </c>
      <c r="F164" s="105">
        <v>-16.79</v>
      </c>
      <c r="G164" s="106">
        <v>17.529999999999998</v>
      </c>
      <c r="H164" s="124"/>
      <c r="J164" s="103"/>
      <c r="K164" s="104">
        <v>17.510000000000002</v>
      </c>
      <c r="L164" s="105">
        <v>6.54</v>
      </c>
      <c r="M164" s="106">
        <v>11.000000000000002</v>
      </c>
    </row>
    <row r="165" spans="1:13" x14ac:dyDescent="0.2">
      <c r="A165" s="107"/>
      <c r="B165" s="95"/>
      <c r="D165" s="103"/>
      <c r="E165" s="95"/>
      <c r="G165" s="103"/>
      <c r="H165" s="124"/>
      <c r="J165" s="103"/>
      <c r="K165" s="95"/>
      <c r="M165" s="103"/>
    </row>
    <row r="166" spans="1:13" x14ac:dyDescent="0.2">
      <c r="A166" s="107" t="s">
        <v>301</v>
      </c>
      <c r="B166" s="95"/>
      <c r="D166" s="103"/>
      <c r="E166" s="108">
        <v>-9.2615671429283591E-2</v>
      </c>
      <c r="F166" s="109"/>
      <c r="G166" s="103"/>
      <c r="H166" s="124"/>
      <c r="J166" s="103"/>
      <c r="K166" s="95"/>
      <c r="M166" s="103"/>
    </row>
    <row r="167" spans="1:13" x14ac:dyDescent="0.2">
      <c r="A167" s="107" t="s">
        <v>302</v>
      </c>
      <c r="B167" s="95"/>
      <c r="D167" s="103"/>
      <c r="E167" s="108">
        <v>-1.0444618180272571</v>
      </c>
      <c r="F167" s="109"/>
      <c r="G167" s="103"/>
      <c r="H167" s="124"/>
      <c r="J167" s="103"/>
      <c r="K167" s="95"/>
      <c r="M167" s="103"/>
    </row>
    <row r="168" spans="1:13" x14ac:dyDescent="0.2">
      <c r="A168" s="107"/>
      <c r="B168" s="95"/>
      <c r="D168" s="103"/>
      <c r="E168" s="108"/>
      <c r="F168" s="109"/>
      <c r="G168" s="103"/>
      <c r="H168" s="124"/>
      <c r="J168" s="103"/>
      <c r="K168" s="95"/>
      <c r="M168" s="103"/>
    </row>
    <row r="169" spans="1:13" ht="34" x14ac:dyDescent="0.2">
      <c r="A169" s="110" t="s">
        <v>303</v>
      </c>
      <c r="B169" s="95"/>
      <c r="D169" s="103"/>
      <c r="E169" s="111">
        <v>-0.40707748945654099</v>
      </c>
      <c r="F169" s="112">
        <v>-16.79</v>
      </c>
      <c r="G169" s="103"/>
      <c r="H169" s="124"/>
      <c r="J169" s="103"/>
      <c r="K169" s="95"/>
      <c r="M169" s="103"/>
    </row>
    <row r="170" spans="1:13" x14ac:dyDescent="0.2">
      <c r="A170" s="107"/>
      <c r="B170" s="95"/>
      <c r="D170" s="103"/>
      <c r="E170" s="108"/>
      <c r="F170" s="109"/>
      <c r="G170" s="103"/>
      <c r="H170" s="124"/>
      <c r="J170" s="103"/>
      <c r="K170" s="95"/>
      <c r="M170" s="103"/>
    </row>
    <row r="171" spans="1:13" ht="34" x14ac:dyDescent="0.2">
      <c r="A171" s="114" t="s">
        <v>304</v>
      </c>
      <c r="B171" s="95"/>
      <c r="D171" s="103"/>
      <c r="E171" s="108">
        <v>-0.30292251054345898</v>
      </c>
      <c r="F171" s="109">
        <v>-1.5</v>
      </c>
      <c r="G171" s="103"/>
      <c r="H171" s="124"/>
      <c r="J171" s="103"/>
      <c r="K171" s="95"/>
      <c r="M171" s="103"/>
    </row>
    <row r="172" spans="1:13" x14ac:dyDescent="0.2">
      <c r="A172" s="107"/>
      <c r="B172" s="95"/>
      <c r="D172" s="103"/>
      <c r="E172" s="108"/>
      <c r="F172" s="109"/>
      <c r="G172" s="103"/>
      <c r="H172" s="124"/>
      <c r="J172" s="103"/>
      <c r="K172" s="95"/>
      <c r="M172" s="103"/>
    </row>
    <row r="173" spans="1:13" x14ac:dyDescent="0.2">
      <c r="A173" s="115" t="s">
        <v>305</v>
      </c>
      <c r="B173" s="116"/>
      <c r="C173" s="117"/>
      <c r="D173" s="118"/>
      <c r="E173" s="119">
        <v>-0.71</v>
      </c>
      <c r="F173" s="120">
        <v>-18.29</v>
      </c>
      <c r="G173" s="118"/>
      <c r="H173" s="125"/>
      <c r="I173" s="117"/>
      <c r="J173" s="118"/>
      <c r="K173" s="116"/>
      <c r="L173" s="117"/>
      <c r="M173" s="118"/>
    </row>
    <row r="174" spans="1:13" x14ac:dyDescent="0.2">
      <c r="A174" s="64"/>
    </row>
    <row r="175" spans="1:13" x14ac:dyDescent="0.2">
      <c r="A175" s="64"/>
    </row>
    <row r="176" spans="1:13" x14ac:dyDescent="0.2">
      <c r="A176" s="7" t="s">
        <v>450</v>
      </c>
    </row>
    <row r="177" spans="1:13" ht="19" x14ac:dyDescent="0.2">
      <c r="A177" s="1" t="s">
        <v>542</v>
      </c>
    </row>
    <row r="178" spans="1:13" x14ac:dyDescent="0.2">
      <c r="A178" s="1" t="s">
        <v>452</v>
      </c>
    </row>
    <row r="179" spans="1:13" x14ac:dyDescent="0.2">
      <c r="A179" s="7"/>
    </row>
    <row r="180" spans="1:13" x14ac:dyDescent="0.2">
      <c r="A180" s="122" t="s">
        <v>288</v>
      </c>
      <c r="B180" s="86" t="s">
        <v>289</v>
      </c>
      <c r="C180" s="81"/>
      <c r="D180" s="82"/>
      <c r="E180" s="83" t="s">
        <v>290</v>
      </c>
      <c r="F180" s="84"/>
      <c r="G180" s="85"/>
      <c r="H180" s="80" t="s">
        <v>291</v>
      </c>
      <c r="I180" s="86"/>
      <c r="J180" s="87"/>
      <c r="K180" s="83" t="s">
        <v>292</v>
      </c>
      <c r="L180" s="84"/>
      <c r="M180" s="85"/>
    </row>
    <row r="181" spans="1:13" x14ac:dyDescent="0.2">
      <c r="A181" s="123" t="s">
        <v>37</v>
      </c>
      <c r="B181" s="90" t="s">
        <v>294</v>
      </c>
      <c r="C181" s="90" t="s">
        <v>295</v>
      </c>
      <c r="D181" s="91" t="s">
        <v>296</v>
      </c>
      <c r="E181" s="92" t="s">
        <v>294</v>
      </c>
      <c r="F181" s="93" t="s">
        <v>295</v>
      </c>
      <c r="G181" s="94" t="s">
        <v>296</v>
      </c>
      <c r="H181" s="89" t="s">
        <v>294</v>
      </c>
      <c r="I181" s="90" t="s">
        <v>295</v>
      </c>
      <c r="J181" s="91" t="s">
        <v>296</v>
      </c>
      <c r="K181" s="92" t="s">
        <v>297</v>
      </c>
      <c r="L181" s="93" t="s">
        <v>298</v>
      </c>
      <c r="M181" s="94" t="s">
        <v>299</v>
      </c>
    </row>
    <row r="182" spans="1:13" ht="17" x14ac:dyDescent="0.2">
      <c r="A182" s="165" t="s">
        <v>14</v>
      </c>
      <c r="B182" s="96">
        <v>21.8</v>
      </c>
      <c r="C182" s="97">
        <v>6.1</v>
      </c>
      <c r="D182" s="98">
        <v>15.7</v>
      </c>
      <c r="E182" s="99">
        <v>0.87</v>
      </c>
      <c r="F182" s="100">
        <v>-0.14000000000000001</v>
      </c>
      <c r="G182" s="101">
        <v>1.01</v>
      </c>
      <c r="H182" s="96">
        <v>4.8</v>
      </c>
      <c r="I182" s="97">
        <v>-2.6</v>
      </c>
      <c r="J182" s="98">
        <v>7.7</v>
      </c>
      <c r="K182" s="99">
        <v>1.2</v>
      </c>
      <c r="L182" s="100">
        <v>0.1</v>
      </c>
      <c r="M182" s="101">
        <v>1.1000000000000001</v>
      </c>
    </row>
    <row r="183" spans="1:13" ht="17" x14ac:dyDescent="0.2">
      <c r="A183" s="165" t="s">
        <v>18</v>
      </c>
      <c r="B183" s="96">
        <v>19</v>
      </c>
      <c r="C183" s="97">
        <v>5.9</v>
      </c>
      <c r="D183" s="98">
        <v>13</v>
      </c>
      <c r="E183" s="99">
        <v>4.04</v>
      </c>
      <c r="F183" s="100">
        <v>0.72</v>
      </c>
      <c r="G183" s="101">
        <v>3.29</v>
      </c>
      <c r="H183" s="96">
        <v>25.2</v>
      </c>
      <c r="I183" s="97">
        <v>13.7</v>
      </c>
      <c r="J183" s="98">
        <v>10</v>
      </c>
      <c r="K183" s="99">
        <v>3.6</v>
      </c>
      <c r="L183" s="100">
        <v>4.0999999999999996</v>
      </c>
      <c r="M183" s="101">
        <v>-0.6</v>
      </c>
    </row>
    <row r="184" spans="1:13" ht="17" x14ac:dyDescent="0.2">
      <c r="A184" s="165" t="s">
        <v>16</v>
      </c>
      <c r="B184" s="96">
        <v>12.8</v>
      </c>
      <c r="C184" s="97">
        <v>18.399999999999999</v>
      </c>
      <c r="D184" s="98">
        <v>-5.6</v>
      </c>
      <c r="E184" s="99">
        <v>1.48</v>
      </c>
      <c r="F184" s="100">
        <v>1.59</v>
      </c>
      <c r="G184" s="101">
        <v>-0.11</v>
      </c>
      <c r="H184" s="96">
        <v>10.8</v>
      </c>
      <c r="I184" s="97">
        <v>8.9</v>
      </c>
      <c r="J184" s="98">
        <v>1.8</v>
      </c>
      <c r="K184" s="99">
        <v>-0.2</v>
      </c>
      <c r="L184" s="100">
        <v>-0.4</v>
      </c>
      <c r="M184" s="101">
        <v>0.2</v>
      </c>
    </row>
    <row r="185" spans="1:13" x14ac:dyDescent="0.2">
      <c r="A185" s="107" t="s">
        <v>13</v>
      </c>
      <c r="B185" s="96">
        <v>11.8</v>
      </c>
      <c r="C185" s="97">
        <v>15.8</v>
      </c>
      <c r="D185" s="98">
        <v>-4</v>
      </c>
      <c r="E185" s="99">
        <v>-0.64</v>
      </c>
      <c r="F185" s="100">
        <v>-4.6100000000000003</v>
      </c>
      <c r="G185" s="101">
        <v>4.16</v>
      </c>
      <c r="H185" s="96">
        <v>-6.6</v>
      </c>
      <c r="I185" s="97">
        <v>-26.9</v>
      </c>
      <c r="J185" s="98">
        <v>27.8</v>
      </c>
      <c r="K185" s="99">
        <v>4.2</v>
      </c>
      <c r="L185" s="100">
        <v>4.5</v>
      </c>
      <c r="M185" s="101">
        <v>-0.2</v>
      </c>
    </row>
    <row r="186" spans="1:13" x14ac:dyDescent="0.2">
      <c r="A186" s="95" t="s">
        <v>20</v>
      </c>
      <c r="B186" s="96">
        <v>9.1999999999999993</v>
      </c>
      <c r="C186" s="97">
        <v>9</v>
      </c>
      <c r="D186" s="98">
        <v>0.2</v>
      </c>
      <c r="E186" s="99">
        <v>2.6</v>
      </c>
      <c r="F186" s="100">
        <v>1.22</v>
      </c>
      <c r="G186" s="101">
        <v>1.36</v>
      </c>
      <c r="H186" s="96">
        <v>30</v>
      </c>
      <c r="I186" s="97">
        <v>15.8</v>
      </c>
      <c r="J186" s="98">
        <v>12.3</v>
      </c>
      <c r="K186" s="99">
        <v>1.2</v>
      </c>
      <c r="L186" s="100">
        <v>0</v>
      </c>
      <c r="M186" s="101">
        <v>1.3</v>
      </c>
    </row>
    <row r="187" spans="1:13" x14ac:dyDescent="0.2">
      <c r="A187" s="107" t="s">
        <v>15</v>
      </c>
      <c r="B187" s="96">
        <v>7.4</v>
      </c>
      <c r="C187" s="97">
        <v>4.9000000000000004</v>
      </c>
      <c r="D187" s="98">
        <v>2.5</v>
      </c>
      <c r="E187" s="99">
        <v>2.2000000000000002</v>
      </c>
      <c r="F187" s="100">
        <v>0.99</v>
      </c>
      <c r="G187" s="101">
        <v>1.2</v>
      </c>
      <c r="H187" s="96">
        <v>30.9</v>
      </c>
      <c r="I187" s="97">
        <v>21.8</v>
      </c>
      <c r="J187" s="98">
        <v>7.4</v>
      </c>
      <c r="K187" s="99">
        <v>1.1000000000000001</v>
      </c>
      <c r="L187" s="100">
        <v>-2.1</v>
      </c>
      <c r="M187" s="101">
        <v>3.2</v>
      </c>
    </row>
    <row r="188" spans="1:13" x14ac:dyDescent="0.2">
      <c r="A188" s="95" t="s">
        <v>379</v>
      </c>
      <c r="B188" s="96">
        <v>5.8</v>
      </c>
      <c r="C188" s="97">
        <v>0</v>
      </c>
      <c r="D188" s="98">
        <v>5.8</v>
      </c>
      <c r="E188" s="99">
        <v>-0.02</v>
      </c>
      <c r="F188" s="100">
        <v>0</v>
      </c>
      <c r="G188" s="101">
        <v>-0.02</v>
      </c>
      <c r="H188" s="96">
        <v>-0.3</v>
      </c>
      <c r="I188" s="97">
        <v>9</v>
      </c>
      <c r="J188" s="98">
        <v>-8.6</v>
      </c>
      <c r="K188" s="99">
        <v>-0.2</v>
      </c>
      <c r="L188" s="100">
        <v>0.2</v>
      </c>
      <c r="M188" s="101">
        <v>-0.4</v>
      </c>
    </row>
    <row r="189" spans="1:13" x14ac:dyDescent="0.2">
      <c r="A189" s="95" t="s">
        <v>340</v>
      </c>
      <c r="B189" s="96">
        <v>5.5</v>
      </c>
      <c r="C189" s="97">
        <v>10.4</v>
      </c>
      <c r="D189" s="98">
        <v>-5</v>
      </c>
      <c r="E189" s="99">
        <v>-0.66</v>
      </c>
      <c r="F189" s="100">
        <v>-1.08</v>
      </c>
      <c r="G189" s="101">
        <v>0.43</v>
      </c>
      <c r="H189" s="96">
        <v>-11.2</v>
      </c>
      <c r="I189" s="97">
        <v>-9.9</v>
      </c>
      <c r="J189" s="98">
        <v>-1.4</v>
      </c>
      <c r="K189" s="99">
        <v>0.4</v>
      </c>
      <c r="L189" s="100">
        <v>0.2</v>
      </c>
      <c r="M189" s="101">
        <v>0.2</v>
      </c>
    </row>
    <row r="190" spans="1:13" x14ac:dyDescent="0.2">
      <c r="A190" s="95" t="s">
        <v>19</v>
      </c>
      <c r="B190" s="96">
        <v>3.6</v>
      </c>
      <c r="C190" s="97">
        <v>19</v>
      </c>
      <c r="D190" s="98">
        <v>-15.4</v>
      </c>
      <c r="E190" s="99">
        <v>-0.08</v>
      </c>
      <c r="F190" s="100">
        <v>2.48</v>
      </c>
      <c r="G190" s="101">
        <v>-2.5099999999999998</v>
      </c>
      <c r="H190" s="96">
        <v>-4.5999999999999996</v>
      </c>
      <c r="I190" s="97">
        <v>13.5</v>
      </c>
      <c r="J190" s="98">
        <v>-15.9</v>
      </c>
      <c r="K190" s="99">
        <v>-2.5</v>
      </c>
      <c r="L190" s="100">
        <v>-1.9</v>
      </c>
      <c r="M190" s="101">
        <v>-0.6</v>
      </c>
    </row>
    <row r="191" spans="1:13" x14ac:dyDescent="0.2">
      <c r="A191" s="107" t="s">
        <v>23</v>
      </c>
      <c r="B191" s="96">
        <v>2.7</v>
      </c>
      <c r="C191" s="97">
        <v>2.4</v>
      </c>
      <c r="D191" s="98">
        <v>0.2</v>
      </c>
      <c r="E191" s="99">
        <v>0.65</v>
      </c>
      <c r="F191" s="100">
        <v>0.45</v>
      </c>
      <c r="G191" s="101">
        <v>0.2</v>
      </c>
      <c r="H191" s="96">
        <v>26.1</v>
      </c>
      <c r="I191" s="97">
        <v>19.3</v>
      </c>
      <c r="J191" s="98">
        <v>5.7</v>
      </c>
      <c r="K191" s="99">
        <v>0.2</v>
      </c>
      <c r="L191" s="100">
        <v>0.3</v>
      </c>
      <c r="M191" s="101">
        <v>-0.1</v>
      </c>
    </row>
    <row r="192" spans="1:13" x14ac:dyDescent="0.2">
      <c r="A192" s="107" t="s">
        <v>139</v>
      </c>
      <c r="B192" s="96">
        <v>0.5</v>
      </c>
      <c r="C192" s="97">
        <v>2.7</v>
      </c>
      <c r="D192" s="98">
        <v>-2.2000000000000002</v>
      </c>
      <c r="E192" s="99">
        <v>0.18</v>
      </c>
      <c r="F192" s="100">
        <v>-0.41</v>
      </c>
      <c r="G192" s="101">
        <v>0.6</v>
      </c>
      <c r="H192" s="96">
        <v>11.9</v>
      </c>
      <c r="I192" s="97">
        <v>-14.7</v>
      </c>
      <c r="J192" s="98">
        <v>31.2</v>
      </c>
      <c r="K192" s="99">
        <v>0.6</v>
      </c>
      <c r="L192" s="100">
        <v>0.4</v>
      </c>
      <c r="M192" s="101">
        <v>0.2</v>
      </c>
    </row>
    <row r="193" spans="1:13" x14ac:dyDescent="0.2">
      <c r="A193" s="107" t="s">
        <v>17</v>
      </c>
      <c r="B193" s="96">
        <v>0</v>
      </c>
      <c r="C193" s="97">
        <v>5.2</v>
      </c>
      <c r="D193" s="98">
        <v>-5.2</v>
      </c>
      <c r="E193" s="99"/>
      <c r="F193" s="100">
        <v>-1.1000000000000001</v>
      </c>
      <c r="G193" s="101">
        <v>1.1100000000000001</v>
      </c>
      <c r="H193" s="96"/>
      <c r="I193" s="97">
        <v>-18.899999999999999</v>
      </c>
      <c r="J193" s="98">
        <v>23.3</v>
      </c>
      <c r="K193" s="99">
        <v>1.1000000000000001</v>
      </c>
      <c r="L193" s="100">
        <v>1.1000000000000001</v>
      </c>
      <c r="M193" s="101">
        <v>0</v>
      </c>
    </row>
    <row r="194" spans="1:13" x14ac:dyDescent="0.2">
      <c r="A194" s="95"/>
      <c r="B194" s="96"/>
      <c r="C194" s="97"/>
      <c r="D194" s="98"/>
      <c r="E194" s="99"/>
      <c r="F194" s="100"/>
      <c r="G194" s="101"/>
      <c r="H194" s="96"/>
      <c r="I194" s="97"/>
      <c r="J194" s="98"/>
      <c r="K194" s="99"/>
      <c r="L194" s="100"/>
      <c r="M194" s="101"/>
    </row>
    <row r="195" spans="1:13" ht="34" x14ac:dyDescent="0.2">
      <c r="A195" s="110" t="s">
        <v>300</v>
      </c>
      <c r="B195" s="95"/>
      <c r="D195" s="103"/>
      <c r="E195" s="104">
        <v>10.620000000000001</v>
      </c>
      <c r="F195" s="105">
        <v>0.10999999999999943</v>
      </c>
      <c r="G195" s="106">
        <v>10.719999999999997</v>
      </c>
      <c r="H195" s="124"/>
      <c r="J195" s="103"/>
      <c r="K195" s="104">
        <v>10.7</v>
      </c>
      <c r="L195" s="105">
        <v>6.5</v>
      </c>
      <c r="M195" s="106">
        <v>4.3000000000000007</v>
      </c>
    </row>
    <row r="196" spans="1:13" x14ac:dyDescent="0.2">
      <c r="A196" s="107"/>
      <c r="B196" s="95"/>
      <c r="D196" s="103"/>
      <c r="E196" s="95"/>
      <c r="G196" s="103"/>
      <c r="H196" s="124"/>
      <c r="J196" s="103"/>
      <c r="K196" s="95"/>
      <c r="M196" s="103"/>
    </row>
    <row r="197" spans="1:13" x14ac:dyDescent="0.2">
      <c r="A197" s="107" t="s">
        <v>301</v>
      </c>
      <c r="B197" s="95"/>
      <c r="D197" s="103"/>
      <c r="E197" s="108">
        <v>-5.0761333231400106E-2</v>
      </c>
      <c r="F197" s="109"/>
      <c r="G197" s="103"/>
      <c r="H197" s="124"/>
      <c r="J197" s="103"/>
      <c r="K197" s="95"/>
      <c r="M197" s="103"/>
    </row>
    <row r="198" spans="1:13" x14ac:dyDescent="0.2">
      <c r="A198" s="107" t="s">
        <v>302</v>
      </c>
      <c r="B198" s="95"/>
      <c r="D198" s="103"/>
      <c r="E198" s="108">
        <v>-1.0630735843899808</v>
      </c>
      <c r="F198" s="109"/>
      <c r="G198" s="103"/>
      <c r="H198" s="124"/>
      <c r="J198" s="103"/>
      <c r="K198" s="95"/>
      <c r="M198" s="103"/>
    </row>
    <row r="199" spans="1:13" x14ac:dyDescent="0.2">
      <c r="A199" s="107"/>
      <c r="B199" s="95"/>
      <c r="D199" s="103"/>
      <c r="E199" s="108"/>
      <c r="F199" s="109"/>
      <c r="G199" s="103"/>
      <c r="H199" s="124"/>
      <c r="J199" s="103"/>
      <c r="K199" s="95"/>
      <c r="M199" s="103"/>
    </row>
    <row r="200" spans="1:13" ht="34" x14ac:dyDescent="0.2">
      <c r="A200" s="110" t="s">
        <v>303</v>
      </c>
      <c r="B200" s="95"/>
      <c r="D200" s="103"/>
      <c r="E200" s="111">
        <v>9.5061650823786206</v>
      </c>
      <c r="F200" s="112">
        <v>0.10999999999999943</v>
      </c>
      <c r="G200" s="103"/>
      <c r="H200" s="124"/>
      <c r="J200" s="103"/>
      <c r="K200" s="95"/>
      <c r="M200" s="103"/>
    </row>
    <row r="201" spans="1:13" x14ac:dyDescent="0.2">
      <c r="A201" s="107"/>
      <c r="B201" s="95"/>
      <c r="D201" s="103"/>
      <c r="E201" s="108"/>
      <c r="F201" s="109"/>
      <c r="G201" s="103"/>
      <c r="H201" s="124"/>
      <c r="J201" s="103"/>
      <c r="K201" s="95"/>
      <c r="M201" s="103"/>
    </row>
    <row r="202" spans="1:13" ht="34" x14ac:dyDescent="0.2">
      <c r="A202" s="114" t="s">
        <v>304</v>
      </c>
      <c r="B202" s="95"/>
      <c r="D202" s="103"/>
      <c r="E202" s="108">
        <v>0.53383491762137858</v>
      </c>
      <c r="F202" s="109">
        <v>-0.43999999999999945</v>
      </c>
      <c r="G202" s="103"/>
      <c r="H202" s="124"/>
      <c r="J202" s="103"/>
      <c r="K202" s="95"/>
      <c r="M202" s="103"/>
    </row>
    <row r="203" spans="1:13" x14ac:dyDescent="0.2">
      <c r="A203" s="107"/>
      <c r="B203" s="95"/>
      <c r="D203" s="103"/>
      <c r="E203" s="108"/>
      <c r="F203" s="109"/>
      <c r="G203" s="103"/>
      <c r="H203" s="124"/>
      <c r="J203" s="103"/>
      <c r="K203" s="95"/>
      <c r="M203" s="103"/>
    </row>
    <row r="204" spans="1:13" x14ac:dyDescent="0.2">
      <c r="A204" s="115" t="s">
        <v>305</v>
      </c>
      <c r="B204" s="116"/>
      <c r="C204" s="117"/>
      <c r="D204" s="118"/>
      <c r="E204" s="119">
        <v>10.039999999999999</v>
      </c>
      <c r="F204" s="120">
        <v>-0.33</v>
      </c>
      <c r="G204" s="118"/>
      <c r="H204" s="125"/>
      <c r="I204" s="117"/>
      <c r="J204" s="118"/>
      <c r="K204" s="116"/>
      <c r="L204" s="117"/>
      <c r="M204" s="118"/>
    </row>
    <row r="205" spans="1:13" x14ac:dyDescent="0.2">
      <c r="A205" s="64"/>
    </row>
    <row r="206" spans="1:13" x14ac:dyDescent="0.2">
      <c r="A206" s="64"/>
    </row>
    <row r="207" spans="1:13" x14ac:dyDescent="0.2">
      <c r="A207" s="7" t="s">
        <v>399</v>
      </c>
    </row>
    <row r="208" spans="1:13" ht="19" x14ac:dyDescent="0.2">
      <c r="A208" s="1" t="s">
        <v>541</v>
      </c>
    </row>
    <row r="209" spans="1:13" x14ac:dyDescent="0.2">
      <c r="A209" s="1" t="s">
        <v>398</v>
      </c>
    </row>
    <row r="210" spans="1:13" x14ac:dyDescent="0.2">
      <c r="A210" s="7"/>
    </row>
    <row r="211" spans="1:13" x14ac:dyDescent="0.2">
      <c r="A211" s="122" t="s">
        <v>288</v>
      </c>
      <c r="B211" s="86" t="s">
        <v>289</v>
      </c>
      <c r="C211" s="81"/>
      <c r="D211" s="82"/>
      <c r="E211" s="83" t="s">
        <v>290</v>
      </c>
      <c r="F211" s="84"/>
      <c r="G211" s="85"/>
      <c r="H211" s="80" t="s">
        <v>291</v>
      </c>
      <c r="I211" s="86"/>
      <c r="J211" s="87"/>
      <c r="K211" s="83" t="s">
        <v>292</v>
      </c>
      <c r="L211" s="84"/>
      <c r="M211" s="85"/>
    </row>
    <row r="212" spans="1:13" x14ac:dyDescent="0.2">
      <c r="A212" s="123" t="s">
        <v>37</v>
      </c>
      <c r="B212" s="90" t="s">
        <v>294</v>
      </c>
      <c r="C212" s="90" t="s">
        <v>295</v>
      </c>
      <c r="D212" s="91" t="s">
        <v>296</v>
      </c>
      <c r="E212" s="92" t="s">
        <v>294</v>
      </c>
      <c r="F212" s="93" t="s">
        <v>295</v>
      </c>
      <c r="G212" s="94" t="s">
        <v>296</v>
      </c>
      <c r="H212" s="89" t="s">
        <v>294</v>
      </c>
      <c r="I212" s="90" t="s">
        <v>295</v>
      </c>
      <c r="J212" s="91" t="s">
        <v>296</v>
      </c>
      <c r="K212" s="92" t="s">
        <v>297</v>
      </c>
      <c r="L212" s="93" t="s">
        <v>298</v>
      </c>
      <c r="M212" s="94" t="s">
        <v>299</v>
      </c>
    </row>
    <row r="213" spans="1:13" x14ac:dyDescent="0.2">
      <c r="A213" s="95" t="s">
        <v>14</v>
      </c>
      <c r="B213" s="96">
        <v>18.899999999999999</v>
      </c>
      <c r="C213" s="97">
        <v>6.3</v>
      </c>
      <c r="D213" s="98">
        <v>12.6</v>
      </c>
      <c r="E213" s="99">
        <v>-1.1499999999999999</v>
      </c>
      <c r="F213" s="100">
        <v>0.67</v>
      </c>
      <c r="G213" s="101">
        <v>-1.82</v>
      </c>
      <c r="H213" s="96">
        <v>1.8</v>
      </c>
      <c r="I213" s="97">
        <v>10.7</v>
      </c>
      <c r="J213" s="98">
        <v>-9</v>
      </c>
      <c r="K213" s="99">
        <v>-1.9</v>
      </c>
      <c r="L213" s="100">
        <v>-0.5</v>
      </c>
      <c r="M213" s="101">
        <v>-1.4</v>
      </c>
    </row>
    <row r="214" spans="1:13" x14ac:dyDescent="0.2">
      <c r="A214" s="95" t="s">
        <v>16</v>
      </c>
      <c r="B214" s="96">
        <v>14.1</v>
      </c>
      <c r="C214" s="97">
        <v>19.8</v>
      </c>
      <c r="D214" s="98">
        <v>-5.7</v>
      </c>
      <c r="E214" s="99">
        <v>-1.5</v>
      </c>
      <c r="F214" s="100">
        <v>-3.55</v>
      </c>
      <c r="G214" s="101">
        <v>2.0499999999999998</v>
      </c>
      <c r="H214" s="96">
        <v>-23.4</v>
      </c>
      <c r="I214" s="97">
        <v>-8</v>
      </c>
      <c r="J214" s="98">
        <v>-15.3</v>
      </c>
      <c r="K214" s="99">
        <v>1.3</v>
      </c>
      <c r="L214" s="100">
        <v>2.7</v>
      </c>
      <c r="M214" s="101">
        <v>-1.4</v>
      </c>
    </row>
    <row r="215" spans="1:13" ht="17" x14ac:dyDescent="0.2">
      <c r="A215" s="165" t="s">
        <v>13</v>
      </c>
      <c r="B215" s="96">
        <v>13.1</v>
      </c>
      <c r="C215" s="97">
        <v>17.3</v>
      </c>
      <c r="D215" s="98">
        <v>-4.2</v>
      </c>
      <c r="E215" s="99">
        <v>-4.2699999999999996</v>
      </c>
      <c r="F215" s="100">
        <v>6.73</v>
      </c>
      <c r="G215" s="101">
        <v>-11</v>
      </c>
      <c r="H215" s="96">
        <v>-24.4</v>
      </c>
      <c r="I215" s="97">
        <v>36.5</v>
      </c>
      <c r="J215" s="98">
        <v>-60.9</v>
      </c>
      <c r="K215" s="99">
        <v>-9.3000000000000007</v>
      </c>
      <c r="L215" s="100">
        <v>-0.1</v>
      </c>
      <c r="M215" s="101">
        <v>-9.3000000000000007</v>
      </c>
    </row>
    <row r="216" spans="1:13" x14ac:dyDescent="0.2">
      <c r="A216" s="107" t="s">
        <v>18</v>
      </c>
      <c r="B216" s="96">
        <v>12.4</v>
      </c>
      <c r="C216" s="97">
        <v>4.8</v>
      </c>
      <c r="D216" s="98">
        <v>7.7</v>
      </c>
      <c r="E216" s="99">
        <v>1.27</v>
      </c>
      <c r="F216" s="100">
        <v>0.02</v>
      </c>
      <c r="G216" s="101">
        <v>1.24</v>
      </c>
      <c r="H216" s="96">
        <v>9.1</v>
      </c>
      <c r="I216" s="97">
        <v>4.5</v>
      </c>
      <c r="J216" s="98">
        <v>4.5999999999999996</v>
      </c>
      <c r="K216" s="99">
        <v>-0.3</v>
      </c>
      <c r="L216" s="100">
        <v>-1</v>
      </c>
      <c r="M216" s="101">
        <v>0.7</v>
      </c>
    </row>
    <row r="217" spans="1:13" ht="17" x14ac:dyDescent="0.2">
      <c r="A217" s="165" t="s">
        <v>20</v>
      </c>
      <c r="B217" s="96">
        <v>10.1</v>
      </c>
      <c r="C217" s="97">
        <v>7</v>
      </c>
      <c r="D217" s="98">
        <v>3</v>
      </c>
      <c r="E217" s="99">
        <v>4.57</v>
      </c>
      <c r="F217" s="100">
        <v>1.75</v>
      </c>
      <c r="G217" s="101">
        <v>2.82</v>
      </c>
      <c r="H217" s="96">
        <v>37.4</v>
      </c>
      <c r="I217" s="97">
        <v>25.2</v>
      </c>
      <c r="J217" s="98">
        <v>12.2</v>
      </c>
      <c r="K217" s="99">
        <v>1.5</v>
      </c>
      <c r="L217" s="100">
        <v>0.5</v>
      </c>
      <c r="M217" s="101">
        <v>1</v>
      </c>
    </row>
    <row r="218" spans="1:13" x14ac:dyDescent="0.2">
      <c r="A218" s="107" t="s">
        <v>379</v>
      </c>
      <c r="B218" s="96">
        <v>9.4</v>
      </c>
      <c r="C218" s="97">
        <v>0</v>
      </c>
      <c r="D218" s="98">
        <v>9.4</v>
      </c>
      <c r="E218" s="99">
        <v>0</v>
      </c>
      <c r="F218" s="100"/>
      <c r="G218" s="101">
        <v>0</v>
      </c>
      <c r="H218" s="96">
        <v>0.1</v>
      </c>
      <c r="I218" s="97"/>
      <c r="J218" s="98">
        <v>0.1</v>
      </c>
      <c r="K218" s="99">
        <v>-3.5</v>
      </c>
      <c r="L218" s="100">
        <v>-3.5</v>
      </c>
      <c r="M218" s="101">
        <v>0</v>
      </c>
    </row>
    <row r="219" spans="1:13" x14ac:dyDescent="0.2">
      <c r="A219" s="107" t="s">
        <v>15</v>
      </c>
      <c r="B219" s="96">
        <v>7.2</v>
      </c>
      <c r="C219" s="97">
        <v>5.9</v>
      </c>
      <c r="D219" s="98">
        <v>1.3</v>
      </c>
      <c r="E219" s="99">
        <v>2.35</v>
      </c>
      <c r="F219" s="100">
        <v>-1.31</v>
      </c>
      <c r="G219" s="101">
        <v>3.66</v>
      </c>
      <c r="H219" s="96">
        <v>28.1</v>
      </c>
      <c r="I219" s="97">
        <v>-15</v>
      </c>
      <c r="J219" s="98">
        <v>43.1</v>
      </c>
      <c r="K219" s="99">
        <v>3.1</v>
      </c>
      <c r="L219" s="100">
        <v>-0.1</v>
      </c>
      <c r="M219" s="101">
        <v>3.2</v>
      </c>
    </row>
    <row r="220" spans="1:13" x14ac:dyDescent="0.2">
      <c r="A220" s="95" t="s">
        <v>19</v>
      </c>
      <c r="B220" s="96">
        <v>5.4</v>
      </c>
      <c r="C220" s="97">
        <v>17.5</v>
      </c>
      <c r="D220" s="98">
        <v>-12.1</v>
      </c>
      <c r="E220" s="99">
        <v>5.65</v>
      </c>
      <c r="F220" s="100">
        <v>9.43</v>
      </c>
      <c r="G220" s="101">
        <v>-3.78</v>
      </c>
      <c r="H220" s="96">
        <v>183.1</v>
      </c>
      <c r="I220" s="97">
        <v>60.7</v>
      </c>
      <c r="J220" s="98">
        <v>122.4</v>
      </c>
      <c r="K220" s="99">
        <v>-0.8</v>
      </c>
      <c r="L220" s="100">
        <v>-4.3</v>
      </c>
      <c r="M220" s="101">
        <v>3.6</v>
      </c>
    </row>
    <row r="221" spans="1:13" x14ac:dyDescent="0.2">
      <c r="A221" s="95" t="s">
        <v>340</v>
      </c>
      <c r="B221" s="96">
        <v>3.6</v>
      </c>
      <c r="C221" s="97">
        <v>12.6</v>
      </c>
      <c r="D221" s="98">
        <v>-9</v>
      </c>
      <c r="E221" s="99">
        <v>-0.31</v>
      </c>
      <c r="F221" s="100">
        <v>3.63</v>
      </c>
      <c r="G221" s="101">
        <v>-3.95</v>
      </c>
      <c r="H221" s="96">
        <v>-12.7</v>
      </c>
      <c r="I221" s="97">
        <v>27.7</v>
      </c>
      <c r="J221" s="98">
        <v>-40.4</v>
      </c>
      <c r="K221" s="99">
        <v>-2.2000000000000002</v>
      </c>
      <c r="L221" s="100">
        <v>-0.9</v>
      </c>
      <c r="M221" s="101">
        <v>-1.3</v>
      </c>
    </row>
    <row r="222" spans="1:13" x14ac:dyDescent="0.2">
      <c r="A222" s="107" t="s">
        <v>23</v>
      </c>
      <c r="B222" s="96">
        <v>2.7</v>
      </c>
      <c r="C222" s="97">
        <v>2.2999999999999998</v>
      </c>
      <c r="D222" s="98">
        <v>0.5</v>
      </c>
      <c r="E222" s="99">
        <v>0.53</v>
      </c>
      <c r="F222" s="100">
        <v>-0.22</v>
      </c>
      <c r="G222" s="101">
        <v>0.75</v>
      </c>
      <c r="H222" s="96">
        <v>15.3</v>
      </c>
      <c r="I222" s="97">
        <v>-4.9000000000000004</v>
      </c>
      <c r="J222" s="98">
        <v>20.2</v>
      </c>
      <c r="K222" s="99">
        <v>0.4</v>
      </c>
      <c r="L222" s="100">
        <v>-0.1</v>
      </c>
      <c r="M222" s="101">
        <v>0.5</v>
      </c>
    </row>
    <row r="223" spans="1:13" x14ac:dyDescent="0.2">
      <c r="A223" s="107" t="s">
        <v>17</v>
      </c>
      <c r="B223" s="96">
        <v>2.1</v>
      </c>
      <c r="C223" s="97">
        <v>3.9</v>
      </c>
      <c r="D223" s="98">
        <v>-1.7</v>
      </c>
      <c r="E223" s="99">
        <v>-1.77</v>
      </c>
      <c r="F223" s="100">
        <v>1.96</v>
      </c>
      <c r="G223" s="101">
        <v>-3.72</v>
      </c>
      <c r="H223" s="96">
        <v>-40.700000000000003</v>
      </c>
      <c r="I223" s="97">
        <v>53.5</v>
      </c>
      <c r="J223" s="98">
        <v>-94.2</v>
      </c>
      <c r="K223" s="99">
        <v>-2.7</v>
      </c>
      <c r="L223" s="100">
        <v>0.4</v>
      </c>
      <c r="M223" s="101">
        <v>-3.1</v>
      </c>
    </row>
    <row r="224" spans="1:13" x14ac:dyDescent="0.2">
      <c r="A224" s="95" t="s">
        <v>139</v>
      </c>
      <c r="B224" s="96">
        <v>0.8</v>
      </c>
      <c r="C224" s="97">
        <v>2.6</v>
      </c>
      <c r="D224" s="98">
        <v>-1.8</v>
      </c>
      <c r="E224" s="99">
        <v>7.0000000000000007E-2</v>
      </c>
      <c r="F224" s="100">
        <v>-0.64</v>
      </c>
      <c r="G224" s="101">
        <v>0.71</v>
      </c>
      <c r="H224" s="96">
        <v>3.2</v>
      </c>
      <c r="I224" s="97">
        <v>-16.8</v>
      </c>
      <c r="J224" s="98">
        <v>20.100000000000001</v>
      </c>
      <c r="K224" s="99">
        <v>1.5</v>
      </c>
      <c r="L224" s="100">
        <v>0.8</v>
      </c>
      <c r="M224" s="101">
        <v>0.8</v>
      </c>
    </row>
    <row r="225" spans="1:13" x14ac:dyDescent="0.2">
      <c r="A225" s="95"/>
      <c r="B225" s="96"/>
      <c r="C225" s="97"/>
      <c r="D225" s="98"/>
      <c r="E225" s="99"/>
      <c r="F225" s="100"/>
      <c r="G225" s="101"/>
      <c r="H225" s="96"/>
      <c r="I225" s="97"/>
      <c r="J225" s="98"/>
      <c r="K225" s="99"/>
      <c r="L225" s="100"/>
      <c r="M225" s="101"/>
    </row>
    <row r="226" spans="1:13" ht="34" x14ac:dyDescent="0.2">
      <c r="A226" s="110" t="s">
        <v>300</v>
      </c>
      <c r="B226" s="95"/>
      <c r="D226" s="103"/>
      <c r="E226" s="104">
        <v>5.4400000000000013</v>
      </c>
      <c r="F226" s="105">
        <v>18.470000000000002</v>
      </c>
      <c r="G226" s="106">
        <v>-13.04</v>
      </c>
      <c r="H226" s="124"/>
      <c r="J226" s="103"/>
      <c r="K226" s="104">
        <v>-12.900000000000002</v>
      </c>
      <c r="L226" s="105">
        <v>-6.1</v>
      </c>
      <c r="M226" s="106">
        <v>-6.700000000000002</v>
      </c>
    </row>
    <row r="227" spans="1:13" x14ac:dyDescent="0.2">
      <c r="A227" s="107"/>
      <c r="B227" s="95"/>
      <c r="D227" s="103"/>
      <c r="E227" s="95"/>
      <c r="G227" s="103"/>
      <c r="H227" s="124"/>
      <c r="J227" s="103"/>
      <c r="K227" s="95"/>
      <c r="M227" s="103"/>
    </row>
    <row r="228" spans="1:13" x14ac:dyDescent="0.2">
      <c r="A228" s="107" t="s">
        <v>301</v>
      </c>
      <c r="B228" s="95"/>
      <c r="D228" s="103"/>
      <c r="E228" s="108">
        <v>-9.4490532364803453E-2</v>
      </c>
      <c r="F228" s="109"/>
      <c r="G228" s="103"/>
      <c r="H228" s="124"/>
      <c r="J228" s="103"/>
      <c r="K228" s="95"/>
      <c r="M228" s="103"/>
    </row>
    <row r="229" spans="1:13" x14ac:dyDescent="0.2">
      <c r="A229" s="107" t="s">
        <v>302</v>
      </c>
      <c r="B229" s="95"/>
      <c r="D229" s="103"/>
      <c r="E229" s="108">
        <v>-1.0482555862867415</v>
      </c>
      <c r="F229" s="109"/>
      <c r="G229" s="103"/>
      <c r="H229" s="124"/>
      <c r="J229" s="103"/>
      <c r="K229" s="95"/>
      <c r="M229" s="103"/>
    </row>
    <row r="230" spans="1:13" x14ac:dyDescent="0.2">
      <c r="A230" s="107"/>
      <c r="B230" s="95"/>
      <c r="D230" s="103"/>
      <c r="E230" s="108"/>
      <c r="F230" s="109"/>
      <c r="G230" s="103"/>
      <c r="H230" s="124"/>
      <c r="J230" s="103"/>
      <c r="K230" s="95"/>
      <c r="M230" s="103"/>
    </row>
    <row r="231" spans="1:13" ht="34" x14ac:dyDescent="0.2">
      <c r="A231" s="110" t="s">
        <v>303</v>
      </c>
      <c r="B231" s="95"/>
      <c r="D231" s="103"/>
      <c r="E231" s="111">
        <v>4.2972538813484569</v>
      </c>
      <c r="F231" s="112">
        <v>18.470000000000002</v>
      </c>
      <c r="G231" s="103"/>
      <c r="H231" s="124"/>
      <c r="J231" s="103"/>
      <c r="K231" s="95"/>
      <c r="M231" s="103"/>
    </row>
    <row r="232" spans="1:13" x14ac:dyDescent="0.2">
      <c r="A232" s="107"/>
      <c r="B232" s="95"/>
      <c r="D232" s="103"/>
      <c r="E232" s="108"/>
      <c r="F232" s="109"/>
      <c r="G232" s="103"/>
      <c r="H232" s="124"/>
      <c r="J232" s="103"/>
      <c r="K232" s="95"/>
      <c r="M232" s="103"/>
    </row>
    <row r="233" spans="1:13" ht="34" x14ac:dyDescent="0.2">
      <c r="A233" s="114" t="s">
        <v>304</v>
      </c>
      <c r="B233" s="95"/>
      <c r="D233" s="103"/>
      <c r="E233" s="108">
        <v>-0.25725388134845684</v>
      </c>
      <c r="F233" s="109">
        <v>0.21999999999999886</v>
      </c>
      <c r="G233" s="103"/>
      <c r="H233" s="124"/>
      <c r="J233" s="103"/>
      <c r="K233" s="95"/>
      <c r="M233" s="103"/>
    </row>
    <row r="234" spans="1:13" x14ac:dyDescent="0.2">
      <c r="A234" s="107"/>
      <c r="B234" s="95"/>
      <c r="D234" s="103"/>
      <c r="E234" s="108"/>
      <c r="F234" s="109"/>
      <c r="G234" s="103"/>
      <c r="H234" s="124"/>
      <c r="J234" s="103"/>
      <c r="K234" s="95"/>
      <c r="M234" s="103"/>
    </row>
    <row r="235" spans="1:13" x14ac:dyDescent="0.2">
      <c r="A235" s="115" t="s">
        <v>305</v>
      </c>
      <c r="B235" s="116"/>
      <c r="C235" s="117"/>
      <c r="D235" s="118"/>
      <c r="E235" s="119">
        <v>4.04</v>
      </c>
      <c r="F235" s="120">
        <v>18.690000000000001</v>
      </c>
      <c r="G235" s="118"/>
      <c r="H235" s="125"/>
      <c r="I235" s="117"/>
      <c r="J235" s="118"/>
      <c r="K235" s="116"/>
      <c r="L235" s="117"/>
      <c r="M235" s="118"/>
    </row>
    <row r="236" spans="1:13" x14ac:dyDescent="0.2">
      <c r="A236" s="64"/>
    </row>
    <row r="237" spans="1:13" x14ac:dyDescent="0.2">
      <c r="A237" s="64"/>
    </row>
    <row r="238" spans="1:13" x14ac:dyDescent="0.2">
      <c r="A238" s="7" t="s">
        <v>376</v>
      </c>
    </row>
    <row r="239" spans="1:13" ht="19" x14ac:dyDescent="0.2">
      <c r="A239" s="1" t="s">
        <v>541</v>
      </c>
    </row>
    <row r="240" spans="1:13" x14ac:dyDescent="0.2">
      <c r="A240" s="1" t="s">
        <v>375</v>
      </c>
    </row>
    <row r="241" spans="1:13" x14ac:dyDescent="0.2">
      <c r="A241" s="7"/>
    </row>
    <row r="242" spans="1:13" x14ac:dyDescent="0.2">
      <c r="A242" s="122" t="s">
        <v>288</v>
      </c>
      <c r="B242" s="86" t="s">
        <v>289</v>
      </c>
      <c r="C242" s="81"/>
      <c r="D242" s="82"/>
      <c r="E242" s="83" t="s">
        <v>290</v>
      </c>
      <c r="F242" s="84"/>
      <c r="G242" s="85"/>
      <c r="H242" s="80" t="s">
        <v>291</v>
      </c>
      <c r="I242" s="86"/>
      <c r="J242" s="87"/>
      <c r="K242" s="83" t="s">
        <v>292</v>
      </c>
      <c r="L242" s="84"/>
      <c r="M242" s="85"/>
    </row>
    <row r="243" spans="1:13" x14ac:dyDescent="0.2">
      <c r="A243" s="123" t="s">
        <v>37</v>
      </c>
      <c r="B243" s="90" t="s">
        <v>294</v>
      </c>
      <c r="C243" s="90" t="s">
        <v>295</v>
      </c>
      <c r="D243" s="91" t="s">
        <v>296</v>
      </c>
      <c r="E243" s="92" t="s">
        <v>294</v>
      </c>
      <c r="F243" s="93" t="s">
        <v>295</v>
      </c>
      <c r="G243" s="94" t="s">
        <v>296</v>
      </c>
      <c r="H243" s="89" t="s">
        <v>294</v>
      </c>
      <c r="I243" s="90" t="s">
        <v>295</v>
      </c>
      <c r="J243" s="91" t="s">
        <v>296</v>
      </c>
      <c r="K243" s="92" t="s">
        <v>297</v>
      </c>
      <c r="L243" s="93" t="s">
        <v>298</v>
      </c>
      <c r="M243" s="94" t="s">
        <v>299</v>
      </c>
    </row>
    <row r="244" spans="1:13" x14ac:dyDescent="0.2">
      <c r="A244" s="95" t="s">
        <v>14</v>
      </c>
      <c r="B244" s="96">
        <v>21.3</v>
      </c>
      <c r="C244" s="97">
        <v>6.6</v>
      </c>
      <c r="D244" s="98">
        <v>14.7</v>
      </c>
      <c r="E244" s="99">
        <v>7.91</v>
      </c>
      <c r="F244" s="100">
        <v>0.73</v>
      </c>
      <c r="G244" s="101">
        <v>7.17</v>
      </c>
      <c r="H244" s="96">
        <v>38.5</v>
      </c>
      <c r="I244" s="97">
        <v>10.7</v>
      </c>
      <c r="J244" s="98">
        <v>27.8</v>
      </c>
      <c r="K244" s="99">
        <v>4.7</v>
      </c>
      <c r="L244" s="100">
        <v>-1.3</v>
      </c>
      <c r="M244" s="101">
        <v>5.9</v>
      </c>
    </row>
    <row r="245" spans="1:13" x14ac:dyDescent="0.2">
      <c r="A245" s="95" t="s">
        <v>13</v>
      </c>
      <c r="B245" s="96">
        <v>17.8</v>
      </c>
      <c r="C245" s="97">
        <v>13.4</v>
      </c>
      <c r="D245" s="98">
        <v>4.5</v>
      </c>
      <c r="E245" s="99">
        <v>0.18</v>
      </c>
      <c r="F245" s="100">
        <v>4.17</v>
      </c>
      <c r="G245" s="101">
        <v>-3.98</v>
      </c>
      <c r="H245" s="96">
        <v>-3</v>
      </c>
      <c r="I245" s="97">
        <v>33.6</v>
      </c>
      <c r="J245" s="98">
        <v>-36.6</v>
      </c>
      <c r="K245" s="99">
        <v>-5.8</v>
      </c>
      <c r="L245" s="100">
        <v>0.9</v>
      </c>
      <c r="M245" s="101">
        <v>-6.7</v>
      </c>
    </row>
    <row r="246" spans="1:13" x14ac:dyDescent="0.2">
      <c r="A246" s="95" t="s">
        <v>18</v>
      </c>
      <c r="B246" s="96">
        <v>10.5</v>
      </c>
      <c r="C246" s="97">
        <v>5.4</v>
      </c>
      <c r="D246" s="98">
        <v>5.0999999999999996</v>
      </c>
      <c r="E246" s="99">
        <v>1.63</v>
      </c>
      <c r="F246" s="100">
        <v>0.4</v>
      </c>
      <c r="G246" s="101">
        <v>1.23</v>
      </c>
      <c r="H246" s="96">
        <v>11.5</v>
      </c>
      <c r="I246" s="97">
        <v>6.6</v>
      </c>
      <c r="J246" s="98">
        <v>4.9000000000000004</v>
      </c>
      <c r="K246" s="99">
        <v>0.1</v>
      </c>
      <c r="L246" s="100">
        <v>-0.6</v>
      </c>
      <c r="M246" s="101">
        <v>0.7</v>
      </c>
    </row>
    <row r="247" spans="1:13" x14ac:dyDescent="0.2">
      <c r="A247" s="95" t="s">
        <v>379</v>
      </c>
      <c r="B247" s="96">
        <v>9.6</v>
      </c>
      <c r="C247" s="97">
        <v>0</v>
      </c>
      <c r="D247" s="98">
        <v>9.6</v>
      </c>
      <c r="E247" s="99">
        <v>-0.04</v>
      </c>
      <c r="F247" s="100"/>
      <c r="G247" s="101">
        <v>-0.04</v>
      </c>
      <c r="H247" s="96">
        <v>0</v>
      </c>
      <c r="I247" s="97"/>
      <c r="J247" s="98">
        <v>0</v>
      </c>
      <c r="K247" s="99">
        <v>-1.8</v>
      </c>
      <c r="L247" s="100">
        <v>-1.8</v>
      </c>
      <c r="M247" s="101">
        <v>0</v>
      </c>
    </row>
    <row r="248" spans="1:13" x14ac:dyDescent="0.2">
      <c r="A248" s="107" t="s">
        <v>16</v>
      </c>
      <c r="B248" s="96">
        <v>10</v>
      </c>
      <c r="C248" s="97">
        <v>24.6</v>
      </c>
      <c r="D248" s="98">
        <v>-14.6</v>
      </c>
      <c r="E248" s="99">
        <v>1.23</v>
      </c>
      <c r="F248" s="100">
        <v>3.35</v>
      </c>
      <c r="G248" s="101">
        <v>-2.13</v>
      </c>
      <c r="H248" s="96">
        <v>15.7</v>
      </c>
      <c r="I248" s="97">
        <v>13.1</v>
      </c>
      <c r="J248" s="98">
        <v>2.6</v>
      </c>
      <c r="K248" s="99">
        <v>0.6</v>
      </c>
      <c r="L248" s="100">
        <v>0.9</v>
      </c>
      <c r="M248" s="101">
        <v>-0.3</v>
      </c>
    </row>
    <row r="249" spans="1:13" x14ac:dyDescent="0.2">
      <c r="A249" s="107" t="s">
        <v>15</v>
      </c>
      <c r="B249" s="96">
        <v>7.4</v>
      </c>
      <c r="C249" s="97">
        <v>7.8</v>
      </c>
      <c r="D249" s="98">
        <v>-0.4</v>
      </c>
      <c r="E249" s="99">
        <v>2.02</v>
      </c>
      <c r="F249" s="100">
        <v>1.61</v>
      </c>
      <c r="G249" s="101">
        <v>0.41</v>
      </c>
      <c r="H249" s="96">
        <v>25.2</v>
      </c>
      <c r="I249" s="97">
        <v>20.8</v>
      </c>
      <c r="J249" s="98">
        <v>4.3</v>
      </c>
      <c r="K249" s="99">
        <v>0.7</v>
      </c>
      <c r="L249" s="100">
        <v>0.1</v>
      </c>
      <c r="M249" s="101">
        <v>0.6</v>
      </c>
    </row>
    <row r="250" spans="1:13" x14ac:dyDescent="0.2">
      <c r="A250" s="107" t="s">
        <v>20</v>
      </c>
      <c r="B250" s="96">
        <v>6.4</v>
      </c>
      <c r="C250" s="97">
        <v>7.3</v>
      </c>
      <c r="D250" s="98">
        <v>-0.9</v>
      </c>
      <c r="E250" s="99">
        <v>-0.89</v>
      </c>
      <c r="F250" s="100">
        <v>0.55000000000000004</v>
      </c>
      <c r="G250" s="101">
        <v>-1.43</v>
      </c>
      <c r="H250" s="96">
        <v>-11.7</v>
      </c>
      <c r="I250" s="97">
        <v>6.1</v>
      </c>
      <c r="J250" s="98">
        <v>-17.899999999999999</v>
      </c>
      <c r="K250" s="99">
        <v>-1.4</v>
      </c>
      <c r="L250" s="100">
        <v>0.1</v>
      </c>
      <c r="M250" s="101">
        <v>-1.5</v>
      </c>
    </row>
    <row r="251" spans="1:13" x14ac:dyDescent="0.2">
      <c r="A251" s="107" t="s">
        <v>340</v>
      </c>
      <c r="B251" s="96">
        <v>4.5999999999999996</v>
      </c>
      <c r="C251" s="97">
        <v>11.8</v>
      </c>
      <c r="D251" s="98">
        <v>-7.3</v>
      </c>
      <c r="E251" s="99">
        <v>4.76</v>
      </c>
      <c r="F251" s="100">
        <v>1.2</v>
      </c>
      <c r="G251" s="101">
        <v>3.56</v>
      </c>
      <c r="H251" s="96">
        <v>91.7</v>
      </c>
      <c r="I251" s="97">
        <v>10.8</v>
      </c>
      <c r="J251" s="98">
        <v>81</v>
      </c>
      <c r="K251" s="99">
        <v>5.8</v>
      </c>
      <c r="L251" s="100">
        <v>0.5</v>
      </c>
      <c r="M251" s="101">
        <v>5.3</v>
      </c>
    </row>
    <row r="252" spans="1:13" x14ac:dyDescent="0.2">
      <c r="A252" s="95" t="s">
        <v>19</v>
      </c>
      <c r="B252" s="96">
        <v>3.9</v>
      </c>
      <c r="C252" s="97">
        <v>14.6</v>
      </c>
      <c r="D252" s="98">
        <v>-10.8</v>
      </c>
      <c r="E252" s="99">
        <v>0.32</v>
      </c>
      <c r="F252" s="100">
        <v>5.54</v>
      </c>
      <c r="G252" s="101">
        <v>-5.22</v>
      </c>
      <c r="H252" s="96">
        <v>5.9</v>
      </c>
      <c r="I252" s="97">
        <v>41.6</v>
      </c>
      <c r="J252" s="98">
        <v>-35.700000000000003</v>
      </c>
      <c r="K252" s="99">
        <v>-3.7</v>
      </c>
      <c r="L252" s="100">
        <v>-2.4</v>
      </c>
      <c r="M252" s="101">
        <v>-1.3</v>
      </c>
    </row>
    <row r="253" spans="1:13" x14ac:dyDescent="0.2">
      <c r="A253" s="107" t="s">
        <v>17</v>
      </c>
      <c r="B253" s="96">
        <v>4.4000000000000004</v>
      </c>
      <c r="C253" s="97">
        <v>2.7</v>
      </c>
      <c r="D253" s="98">
        <v>1.7</v>
      </c>
      <c r="E253" s="99">
        <v>6.02</v>
      </c>
      <c r="F253" s="100">
        <v>0.12</v>
      </c>
      <c r="G253" s="101">
        <v>5.9</v>
      </c>
      <c r="H253" s="96">
        <v>233.3</v>
      </c>
      <c r="I253" s="97">
        <v>3.6</v>
      </c>
      <c r="J253" s="98">
        <v>229.7</v>
      </c>
      <c r="K253" s="99">
        <v>6</v>
      </c>
      <c r="L253" s="100">
        <v>-0.1</v>
      </c>
      <c r="M253" s="101">
        <v>6.1</v>
      </c>
    </row>
    <row r="254" spans="1:13" x14ac:dyDescent="0.2">
      <c r="A254" s="107" t="s">
        <v>23</v>
      </c>
      <c r="B254" s="96">
        <v>2.4</v>
      </c>
      <c r="C254" s="97">
        <v>2.7</v>
      </c>
      <c r="D254" s="98">
        <v>-0.4</v>
      </c>
      <c r="E254" s="99">
        <v>0.56000000000000005</v>
      </c>
      <c r="F254" s="100">
        <v>0.24</v>
      </c>
      <c r="G254" s="101">
        <v>0.32</v>
      </c>
      <c r="H254" s="96">
        <v>20.7</v>
      </c>
      <c r="I254" s="97">
        <v>7.8</v>
      </c>
      <c r="J254" s="98">
        <v>12.9</v>
      </c>
      <c r="K254" s="99">
        <v>0.5</v>
      </c>
      <c r="L254" s="100">
        <v>0.1</v>
      </c>
      <c r="M254" s="101">
        <v>0.4</v>
      </c>
    </row>
    <row r="255" spans="1:13" x14ac:dyDescent="0.2">
      <c r="A255" s="95" t="s">
        <v>139</v>
      </c>
      <c r="B255" s="96">
        <v>1.7</v>
      </c>
      <c r="C255" s="97">
        <v>3</v>
      </c>
      <c r="D255" s="98">
        <v>-1.3</v>
      </c>
      <c r="E255" s="99">
        <v>0.48</v>
      </c>
      <c r="F255" s="100">
        <v>0.7</v>
      </c>
      <c r="G255" s="101">
        <v>-0.22</v>
      </c>
      <c r="H255" s="96">
        <v>22.4</v>
      </c>
      <c r="I255" s="97">
        <v>24.1</v>
      </c>
      <c r="J255" s="98">
        <v>-1.7</v>
      </c>
      <c r="K255" s="99">
        <v>0</v>
      </c>
      <c r="L255" s="100">
        <v>-0.1</v>
      </c>
      <c r="M255" s="101">
        <v>0.1</v>
      </c>
    </row>
    <row r="256" spans="1:13" x14ac:dyDescent="0.2">
      <c r="A256" s="95"/>
      <c r="B256" s="96"/>
      <c r="C256" s="97"/>
      <c r="D256" s="98"/>
      <c r="E256" s="99"/>
      <c r="F256" s="100"/>
      <c r="G256" s="101"/>
      <c r="H256" s="96"/>
      <c r="I256" s="97"/>
      <c r="J256" s="98"/>
      <c r="K256" s="99"/>
      <c r="L256" s="100"/>
      <c r="M256" s="101"/>
    </row>
    <row r="257" spans="1:13" ht="34" x14ac:dyDescent="0.2">
      <c r="A257" s="110" t="s">
        <v>300</v>
      </c>
      <c r="B257" s="95"/>
      <c r="D257" s="103"/>
      <c r="E257" s="104">
        <v>24.179999999999996</v>
      </c>
      <c r="F257" s="105">
        <v>18.61</v>
      </c>
      <c r="G257" s="106">
        <v>5.5700000000000012</v>
      </c>
      <c r="H257" s="124"/>
      <c r="J257" s="103"/>
      <c r="K257" s="104">
        <v>5.7</v>
      </c>
      <c r="L257" s="105">
        <v>-3.6999999999999997</v>
      </c>
      <c r="M257" s="106">
        <v>9.3000000000000007</v>
      </c>
    </row>
    <row r="258" spans="1:13" x14ac:dyDescent="0.2">
      <c r="A258" s="107"/>
      <c r="B258" s="95"/>
      <c r="D258" s="103"/>
      <c r="E258" s="95"/>
      <c r="G258" s="103"/>
      <c r="H258" s="124"/>
      <c r="J258" s="103"/>
      <c r="K258" s="95"/>
      <c r="M258" s="103"/>
    </row>
    <row r="259" spans="1:13" x14ac:dyDescent="0.2">
      <c r="A259" s="107" t="s">
        <v>301</v>
      </c>
      <c r="B259" s="95"/>
      <c r="D259" s="103"/>
      <c r="E259" s="108">
        <v>-7.2662663273142677E-2</v>
      </c>
      <c r="F259" s="109"/>
      <c r="G259" s="103"/>
      <c r="H259" s="124"/>
      <c r="J259" s="103"/>
      <c r="K259" s="95"/>
      <c r="M259" s="103"/>
    </row>
    <row r="260" spans="1:13" x14ac:dyDescent="0.2">
      <c r="A260" s="107" t="s">
        <v>302</v>
      </c>
      <c r="B260" s="95"/>
      <c r="D260" s="103"/>
      <c r="E260" s="108">
        <v>-1.055042226334</v>
      </c>
      <c r="F260" s="109"/>
      <c r="G260" s="103"/>
      <c r="H260" s="124"/>
      <c r="J260" s="103"/>
      <c r="K260" s="95"/>
      <c r="M260" s="103"/>
    </row>
    <row r="261" spans="1:13" x14ac:dyDescent="0.2">
      <c r="A261" s="107"/>
      <c r="B261" s="95"/>
      <c r="D261" s="103"/>
      <c r="E261" s="108"/>
      <c r="F261" s="109"/>
      <c r="G261" s="103"/>
      <c r="H261" s="124"/>
      <c r="J261" s="103"/>
      <c r="K261" s="95"/>
      <c r="M261" s="103"/>
    </row>
    <row r="262" spans="1:13" ht="34" x14ac:dyDescent="0.2">
      <c r="A262" s="110" t="s">
        <v>303</v>
      </c>
      <c r="B262" s="95"/>
      <c r="D262" s="103"/>
      <c r="E262" s="111">
        <v>23.052295110392855</v>
      </c>
      <c r="F262" s="112">
        <v>18.61</v>
      </c>
      <c r="G262" s="103"/>
      <c r="H262" s="124"/>
      <c r="J262" s="103"/>
      <c r="K262" s="95"/>
      <c r="M262" s="103"/>
    </row>
    <row r="263" spans="1:13" x14ac:dyDescent="0.2">
      <c r="A263" s="107"/>
      <c r="B263" s="95"/>
      <c r="D263" s="103"/>
      <c r="E263" s="108"/>
      <c r="F263" s="109"/>
      <c r="G263" s="103"/>
      <c r="H263" s="124"/>
      <c r="J263" s="103"/>
      <c r="K263" s="95"/>
      <c r="M263" s="103"/>
    </row>
    <row r="264" spans="1:13" ht="34" x14ac:dyDescent="0.2">
      <c r="A264" s="114" t="s">
        <v>304</v>
      </c>
      <c r="B264" s="95"/>
      <c r="D264" s="103"/>
      <c r="E264" s="108">
        <v>-1.1022951103928555</v>
      </c>
      <c r="F264" s="109">
        <v>0.26999999999999957</v>
      </c>
      <c r="G264" s="103"/>
      <c r="H264" s="124"/>
      <c r="J264" s="103"/>
      <c r="K264" s="95"/>
      <c r="M264" s="103"/>
    </row>
    <row r="265" spans="1:13" x14ac:dyDescent="0.2">
      <c r="A265" s="107"/>
      <c r="B265" s="95"/>
      <c r="D265" s="103"/>
      <c r="E265" s="108"/>
      <c r="F265" s="109"/>
      <c r="G265" s="103"/>
      <c r="H265" s="124"/>
      <c r="J265" s="103"/>
      <c r="K265" s="95"/>
      <c r="M265" s="103"/>
    </row>
    <row r="266" spans="1:13" x14ac:dyDescent="0.2">
      <c r="A266" s="115" t="s">
        <v>305</v>
      </c>
      <c r="B266" s="116"/>
      <c r="C266" s="117"/>
      <c r="D266" s="118"/>
      <c r="E266" s="119">
        <v>21.95</v>
      </c>
      <c r="F266" s="120">
        <v>18.88</v>
      </c>
      <c r="G266" s="118"/>
      <c r="H266" s="125"/>
      <c r="I266" s="117"/>
      <c r="J266" s="118"/>
      <c r="K266" s="116"/>
      <c r="L266" s="117"/>
      <c r="M266" s="118"/>
    </row>
    <row r="267" spans="1:13" x14ac:dyDescent="0.2">
      <c r="A267" s="64"/>
    </row>
    <row r="268" spans="1:13" x14ac:dyDescent="0.2">
      <c r="A268" s="64"/>
    </row>
    <row r="269" spans="1:13" x14ac:dyDescent="0.2">
      <c r="A269" s="7" t="s">
        <v>350</v>
      </c>
    </row>
    <row r="270" spans="1:13" ht="19" x14ac:dyDescent="0.2">
      <c r="A270" s="1" t="s">
        <v>541</v>
      </c>
    </row>
    <row r="271" spans="1:13" x14ac:dyDescent="0.2">
      <c r="A271" s="1" t="s">
        <v>352</v>
      </c>
    </row>
    <row r="272" spans="1:13" x14ac:dyDescent="0.2">
      <c r="A272" s="7"/>
    </row>
    <row r="273" spans="1:13" x14ac:dyDescent="0.2">
      <c r="A273" s="122" t="s">
        <v>288</v>
      </c>
      <c r="B273" s="86" t="s">
        <v>289</v>
      </c>
      <c r="C273" s="81"/>
      <c r="D273" s="82"/>
      <c r="E273" s="83" t="s">
        <v>290</v>
      </c>
      <c r="F273" s="84"/>
      <c r="G273" s="85"/>
      <c r="H273" s="80" t="s">
        <v>291</v>
      </c>
      <c r="I273" s="86"/>
      <c r="J273" s="87"/>
      <c r="K273" s="83" t="s">
        <v>292</v>
      </c>
      <c r="L273" s="84"/>
      <c r="M273" s="85"/>
    </row>
    <row r="274" spans="1:13" x14ac:dyDescent="0.2">
      <c r="A274" s="123" t="s">
        <v>37</v>
      </c>
      <c r="B274" s="90" t="s">
        <v>294</v>
      </c>
      <c r="C274" s="90" t="s">
        <v>295</v>
      </c>
      <c r="D274" s="91" t="s">
        <v>296</v>
      </c>
      <c r="E274" s="92" t="s">
        <v>294</v>
      </c>
      <c r="F274" s="93" t="s">
        <v>295</v>
      </c>
      <c r="G274" s="94" t="s">
        <v>296</v>
      </c>
      <c r="H274" s="89" t="s">
        <v>294</v>
      </c>
      <c r="I274" s="90" t="s">
        <v>295</v>
      </c>
      <c r="J274" s="91" t="s">
        <v>296</v>
      </c>
      <c r="K274" s="92" t="s">
        <v>297</v>
      </c>
      <c r="L274" s="93" t="s">
        <v>298</v>
      </c>
      <c r="M274" s="94" t="s">
        <v>299</v>
      </c>
    </row>
    <row r="275" spans="1:13" x14ac:dyDescent="0.2">
      <c r="A275" s="95" t="s">
        <v>13</v>
      </c>
      <c r="B275" s="96">
        <v>23</v>
      </c>
      <c r="C275" s="97">
        <v>11</v>
      </c>
      <c r="D275" s="98">
        <v>12</v>
      </c>
      <c r="E275" s="99">
        <v>-2.4</v>
      </c>
      <c r="F275" s="100">
        <v>-3</v>
      </c>
      <c r="G275" s="101">
        <v>0.6</v>
      </c>
      <c r="H275" s="96">
        <v>-11.9</v>
      </c>
      <c r="I275" s="97">
        <v>-26.2</v>
      </c>
      <c r="J275" s="98">
        <v>14.3</v>
      </c>
      <c r="K275" s="99">
        <v>2.2999999999999998</v>
      </c>
      <c r="L275" s="100">
        <v>-1.2</v>
      </c>
      <c r="M275" s="101">
        <v>3.5</v>
      </c>
    </row>
    <row r="276" spans="1:13" x14ac:dyDescent="0.2">
      <c r="A276" s="95" t="s">
        <v>14</v>
      </c>
      <c r="B276" s="96">
        <v>20.2</v>
      </c>
      <c r="C276" s="97">
        <v>6.5</v>
      </c>
      <c r="D276" s="98">
        <v>13.6</v>
      </c>
      <c r="E276" s="99">
        <v>-3.7</v>
      </c>
      <c r="F276" s="100">
        <v>-0.9</v>
      </c>
      <c r="G276" s="101">
        <v>-2.9</v>
      </c>
      <c r="H276" s="96">
        <v>-18.2</v>
      </c>
      <c r="I276" s="97">
        <v>-13.5</v>
      </c>
      <c r="J276" s="98">
        <v>-4.7</v>
      </c>
      <c r="K276" s="99">
        <v>-0.9</v>
      </c>
      <c r="L276" s="100">
        <v>0.2</v>
      </c>
      <c r="M276" s="101">
        <v>-1.1000000000000001</v>
      </c>
    </row>
    <row r="277" spans="1:13" x14ac:dyDescent="0.2">
      <c r="A277" s="95" t="s">
        <v>1</v>
      </c>
      <c r="B277" s="96">
        <v>12.7</v>
      </c>
      <c r="C277" s="97">
        <v>0</v>
      </c>
      <c r="D277" s="98">
        <v>12.7</v>
      </c>
      <c r="E277" s="99">
        <v>0</v>
      </c>
      <c r="F277" s="100"/>
      <c r="G277" s="101">
        <v>0</v>
      </c>
      <c r="H277" s="96">
        <v>0</v>
      </c>
      <c r="I277" s="97"/>
      <c r="J277" s="98">
        <v>0</v>
      </c>
      <c r="K277" s="99">
        <v>1.9</v>
      </c>
      <c r="L277" s="100">
        <v>1.9</v>
      </c>
      <c r="M277" s="101">
        <v>0</v>
      </c>
    </row>
    <row r="278" spans="1:13" x14ac:dyDescent="0.2">
      <c r="A278" s="95" t="s">
        <v>18</v>
      </c>
      <c r="B278" s="96">
        <v>9.6</v>
      </c>
      <c r="C278" s="97">
        <v>5.3</v>
      </c>
      <c r="D278" s="98">
        <v>4.3</v>
      </c>
      <c r="E278" s="99">
        <v>-1.6</v>
      </c>
      <c r="F278" s="100">
        <v>-0.7</v>
      </c>
      <c r="G278" s="101">
        <v>-0.9</v>
      </c>
      <c r="H278" s="96">
        <v>-15.8</v>
      </c>
      <c r="I278" s="97">
        <v>-13</v>
      </c>
      <c r="J278" s="98">
        <v>-2.8</v>
      </c>
      <c r="K278" s="99">
        <v>-0.3</v>
      </c>
      <c r="L278" s="100">
        <v>0.1</v>
      </c>
      <c r="M278" s="101">
        <v>-0.4</v>
      </c>
    </row>
    <row r="279" spans="1:13" x14ac:dyDescent="0.2">
      <c r="A279" s="107" t="s">
        <v>20</v>
      </c>
      <c r="B279" s="96">
        <v>6.6</v>
      </c>
      <c r="C279" s="97">
        <v>7.5</v>
      </c>
      <c r="D279" s="98">
        <v>-0.9</v>
      </c>
      <c r="E279" s="99">
        <v>0.2</v>
      </c>
      <c r="F279" s="100">
        <v>0.2</v>
      </c>
      <c r="G279" s="101">
        <v>0</v>
      </c>
      <c r="H279" s="96">
        <v>1.3</v>
      </c>
      <c r="I279" s="97">
        <v>5.2</v>
      </c>
      <c r="J279" s="98">
        <v>-3.9</v>
      </c>
      <c r="K279" s="99">
        <v>-0.3</v>
      </c>
      <c r="L279" s="100">
        <v>-0.1</v>
      </c>
      <c r="M279" s="101">
        <v>-0.1</v>
      </c>
    </row>
    <row r="280" spans="1:13" x14ac:dyDescent="0.2">
      <c r="A280" s="107" t="s">
        <v>16</v>
      </c>
      <c r="B280" s="96">
        <v>6.5</v>
      </c>
      <c r="C280" s="97">
        <v>7.6</v>
      </c>
      <c r="D280" s="98">
        <v>-1</v>
      </c>
      <c r="E280" s="99">
        <v>-0.3</v>
      </c>
      <c r="F280" s="100">
        <v>-0.8</v>
      </c>
      <c r="G280" s="101">
        <v>0.6</v>
      </c>
      <c r="H280" s="96">
        <v>-4.5</v>
      </c>
      <c r="I280" s="97">
        <v>-11</v>
      </c>
      <c r="J280" s="98">
        <v>6.5</v>
      </c>
      <c r="K280" s="99">
        <v>0.3</v>
      </c>
      <c r="L280" s="100">
        <v>-0.1</v>
      </c>
      <c r="M280" s="101">
        <v>0.4</v>
      </c>
    </row>
    <row r="281" spans="1:13" x14ac:dyDescent="0.2">
      <c r="A281" s="107" t="s">
        <v>15</v>
      </c>
      <c r="B281" s="96">
        <v>6.3</v>
      </c>
      <c r="C281" s="97">
        <v>23.7</v>
      </c>
      <c r="D281" s="98">
        <v>-17.399999999999999</v>
      </c>
      <c r="E281" s="99">
        <v>-2.6</v>
      </c>
      <c r="F281" s="100">
        <v>-1.9</v>
      </c>
      <c r="G281" s="101">
        <v>-0.7</v>
      </c>
      <c r="H281" s="96">
        <v>-36.9</v>
      </c>
      <c r="I281" s="97">
        <v>-8.4</v>
      </c>
      <c r="J281" s="98">
        <v>-28.5</v>
      </c>
      <c r="K281" s="99">
        <v>-3</v>
      </c>
      <c r="L281" s="100">
        <v>-0.9</v>
      </c>
      <c r="M281" s="101">
        <v>-2</v>
      </c>
    </row>
    <row r="282" spans="1:13" x14ac:dyDescent="0.2">
      <c r="A282" s="107" t="s">
        <v>340</v>
      </c>
      <c r="B282" s="96">
        <v>4.5</v>
      </c>
      <c r="C282" s="97">
        <v>14.8</v>
      </c>
      <c r="D282" s="98">
        <v>-10.4</v>
      </c>
      <c r="E282" s="99">
        <v>-0.8</v>
      </c>
      <c r="F282" s="100">
        <v>-3.3</v>
      </c>
      <c r="G282" s="101">
        <v>2.5</v>
      </c>
      <c r="H282" s="96">
        <v>-17.5</v>
      </c>
      <c r="I282" s="97">
        <v>-22</v>
      </c>
      <c r="J282" s="98">
        <v>4.5</v>
      </c>
      <c r="K282" s="99">
        <v>1.1000000000000001</v>
      </c>
      <c r="L282" s="100">
        <v>0.9</v>
      </c>
      <c r="M282" s="101">
        <v>0.2</v>
      </c>
    </row>
    <row r="283" spans="1:13" x14ac:dyDescent="0.2">
      <c r="A283" s="95" t="s">
        <v>19</v>
      </c>
      <c r="B283" s="96">
        <v>3.9</v>
      </c>
      <c r="C283" s="97">
        <v>15.3</v>
      </c>
      <c r="D283" s="98">
        <v>-11.4</v>
      </c>
      <c r="E283" s="99">
        <v>0.4</v>
      </c>
      <c r="F283" s="100">
        <v>-2.8</v>
      </c>
      <c r="G283" s="101">
        <v>3.1</v>
      </c>
      <c r="H283" s="96">
        <v>2.9</v>
      </c>
      <c r="I283" s="97">
        <v>-17.600000000000001</v>
      </c>
      <c r="J283" s="98">
        <v>20.5</v>
      </c>
      <c r="K283" s="99">
        <v>1.3</v>
      </c>
      <c r="L283" s="100">
        <v>0.3</v>
      </c>
      <c r="M283" s="101">
        <v>1</v>
      </c>
    </row>
    <row r="284" spans="1:13" x14ac:dyDescent="0.2">
      <c r="A284" s="107" t="s">
        <v>23</v>
      </c>
      <c r="B284" s="96">
        <v>2.5</v>
      </c>
      <c r="C284" s="97">
        <v>2.5</v>
      </c>
      <c r="D284" s="98">
        <v>0.1</v>
      </c>
      <c r="E284" s="99">
        <v>0</v>
      </c>
      <c r="F284" s="100">
        <v>-0.1</v>
      </c>
      <c r="G284" s="101">
        <v>0.1</v>
      </c>
      <c r="H284" s="96">
        <v>0.3</v>
      </c>
      <c r="I284" s="97">
        <v>-3.8</v>
      </c>
      <c r="J284" s="98">
        <v>4.0999999999999996</v>
      </c>
      <c r="K284" s="99">
        <v>0.1</v>
      </c>
      <c r="L284" s="100">
        <v>0</v>
      </c>
      <c r="M284" s="101">
        <v>0.1</v>
      </c>
    </row>
    <row r="285" spans="1:13" x14ac:dyDescent="0.2">
      <c r="A285" s="107" t="s">
        <v>139</v>
      </c>
      <c r="B285" s="96">
        <v>2.2000000000000002</v>
      </c>
      <c r="C285" s="97">
        <v>2.9</v>
      </c>
      <c r="D285" s="98">
        <v>-0.7</v>
      </c>
      <c r="E285" s="99">
        <v>-1.7</v>
      </c>
      <c r="F285" s="100">
        <v>-0.7</v>
      </c>
      <c r="G285" s="101">
        <v>-1</v>
      </c>
      <c r="H285" s="96">
        <v>-63.2</v>
      </c>
      <c r="I285" s="97">
        <v>-20.8</v>
      </c>
      <c r="J285" s="98">
        <v>-42.4</v>
      </c>
      <c r="K285" s="99">
        <v>-1.1000000000000001</v>
      </c>
      <c r="L285" s="100">
        <v>-0.1</v>
      </c>
      <c r="M285" s="101">
        <v>-1</v>
      </c>
    </row>
    <row r="286" spans="1:13" x14ac:dyDescent="0.2">
      <c r="A286" s="95" t="s">
        <v>17</v>
      </c>
      <c r="B286" s="96">
        <v>2</v>
      </c>
      <c r="C286" s="97">
        <v>2.9</v>
      </c>
      <c r="D286" s="98">
        <v>-0.8</v>
      </c>
      <c r="E286" s="99">
        <v>-0.4</v>
      </c>
      <c r="F286" s="100">
        <v>-0.5</v>
      </c>
      <c r="G286" s="101">
        <v>0.1</v>
      </c>
      <c r="H286" s="96">
        <v>-18.7</v>
      </c>
      <c r="I286" s="97">
        <v>-16.600000000000001</v>
      </c>
      <c r="J286" s="98">
        <v>-2.1</v>
      </c>
      <c r="K286" s="99">
        <v>0</v>
      </c>
      <c r="L286" s="100">
        <v>0</v>
      </c>
      <c r="M286" s="101">
        <v>-0.1</v>
      </c>
    </row>
    <row r="287" spans="1:13" x14ac:dyDescent="0.2">
      <c r="A287" s="95"/>
      <c r="B287" s="96"/>
      <c r="C287" s="97"/>
      <c r="D287" s="98"/>
      <c r="E287" s="99"/>
      <c r="F287" s="100"/>
      <c r="G287" s="101"/>
      <c r="H287" s="96"/>
      <c r="I287" s="97"/>
      <c r="J287" s="98"/>
      <c r="K287" s="99"/>
      <c r="L287" s="100"/>
      <c r="M287" s="101"/>
    </row>
    <row r="288" spans="1:13" ht="34" x14ac:dyDescent="0.2">
      <c r="A288" s="110" t="s">
        <v>300</v>
      </c>
      <c r="B288" s="95"/>
      <c r="D288" s="103"/>
      <c r="E288" s="104">
        <v>-12.899999999999999</v>
      </c>
      <c r="F288" s="105">
        <v>-14.499999999999998</v>
      </c>
      <c r="G288" s="106">
        <v>1.5000000000000004</v>
      </c>
      <c r="H288" s="124"/>
      <c r="J288" s="103"/>
      <c r="K288" s="104">
        <v>1.4000000000000004</v>
      </c>
      <c r="L288" s="105">
        <v>0.99999999999999989</v>
      </c>
      <c r="M288" s="106">
        <v>0.49999999999999989</v>
      </c>
    </row>
    <row r="289" spans="1:19" x14ac:dyDescent="0.2">
      <c r="A289" s="107"/>
      <c r="B289" s="95"/>
      <c r="D289" s="103"/>
      <c r="E289" s="95"/>
      <c r="G289" s="103"/>
      <c r="H289" s="124"/>
      <c r="J289" s="103"/>
      <c r="K289" s="95"/>
      <c r="M289" s="103"/>
    </row>
    <row r="290" spans="1:19" x14ac:dyDescent="0.2">
      <c r="A290" s="107" t="s">
        <v>301</v>
      </c>
      <c r="B290" s="95"/>
      <c r="D290" s="103"/>
      <c r="E290" s="108">
        <v>-5.190476778771045E-2</v>
      </c>
      <c r="F290" s="109"/>
      <c r="G290" s="103"/>
      <c r="H290" s="124"/>
      <c r="J290" s="103"/>
      <c r="K290" s="95"/>
      <c r="M290" s="103"/>
    </row>
    <row r="291" spans="1:19" x14ac:dyDescent="0.2">
      <c r="A291" s="107" t="s">
        <v>302</v>
      </c>
      <c r="B291" s="95"/>
      <c r="D291" s="103"/>
      <c r="E291" s="108">
        <v>-1.0684884026928503</v>
      </c>
      <c r="F291" s="109"/>
      <c r="G291" s="103"/>
      <c r="H291" s="124"/>
      <c r="J291" s="103"/>
      <c r="K291" s="95"/>
      <c r="M291" s="103"/>
    </row>
    <row r="292" spans="1:19" x14ac:dyDescent="0.2">
      <c r="A292" s="107"/>
      <c r="B292" s="95"/>
      <c r="D292" s="103"/>
      <c r="E292" s="108"/>
      <c r="F292" s="109"/>
      <c r="G292" s="103"/>
      <c r="H292" s="124"/>
      <c r="J292" s="103"/>
      <c r="K292" s="95"/>
      <c r="M292" s="103"/>
    </row>
    <row r="293" spans="1:19" ht="34" x14ac:dyDescent="0.2">
      <c r="A293" s="110" t="s">
        <v>303</v>
      </c>
      <c r="B293" s="95"/>
      <c r="D293" s="103"/>
      <c r="E293" s="111">
        <v>-14.02039317048056</v>
      </c>
      <c r="F293" s="112">
        <v>-14.499999999999998</v>
      </c>
      <c r="G293" s="103"/>
      <c r="H293" s="124"/>
      <c r="J293" s="103"/>
      <c r="K293" s="95"/>
      <c r="M293" s="103"/>
    </row>
    <row r="294" spans="1:19" x14ac:dyDescent="0.2">
      <c r="A294" s="107"/>
      <c r="B294" s="95"/>
      <c r="D294" s="103"/>
      <c r="E294" s="108"/>
      <c r="F294" s="109"/>
      <c r="G294" s="103"/>
      <c r="H294" s="124"/>
      <c r="J294" s="103"/>
      <c r="K294" s="95"/>
      <c r="M294" s="103"/>
    </row>
    <row r="295" spans="1:19" ht="34" x14ac:dyDescent="0.2">
      <c r="A295" s="114" t="s">
        <v>304</v>
      </c>
      <c r="B295" s="95"/>
      <c r="D295" s="103"/>
      <c r="E295" s="108">
        <v>9.0393170480560059E-2</v>
      </c>
      <c r="F295" s="109">
        <v>0.24999999999999822</v>
      </c>
      <c r="G295" s="103"/>
      <c r="H295" s="124"/>
      <c r="J295" s="103"/>
      <c r="K295" s="95"/>
      <c r="M295" s="103"/>
    </row>
    <row r="296" spans="1:19" x14ac:dyDescent="0.2">
      <c r="A296" s="107"/>
      <c r="B296" s="95"/>
      <c r="D296" s="103"/>
      <c r="E296" s="108"/>
      <c r="F296" s="109"/>
      <c r="G296" s="103"/>
      <c r="H296" s="124"/>
      <c r="J296" s="103"/>
      <c r="K296" s="95"/>
      <c r="M296" s="103"/>
    </row>
    <row r="297" spans="1:19" x14ac:dyDescent="0.2">
      <c r="A297" s="115" t="s">
        <v>305</v>
      </c>
      <c r="B297" s="116"/>
      <c r="C297" s="117"/>
      <c r="D297" s="118"/>
      <c r="E297" s="119">
        <v>-13.93</v>
      </c>
      <c r="F297" s="120">
        <v>-14.25</v>
      </c>
      <c r="G297" s="118"/>
      <c r="H297" s="125"/>
      <c r="I297" s="117"/>
      <c r="J297" s="118"/>
      <c r="K297" s="116"/>
      <c r="L297" s="117"/>
      <c r="M297" s="118"/>
    </row>
    <row r="298" spans="1:19" x14ac:dyDescent="0.2">
      <c r="A298" s="64"/>
    </row>
    <row r="299" spans="1:19" x14ac:dyDescent="0.2">
      <c r="A299" s="64"/>
    </row>
    <row r="300" spans="1:19" x14ac:dyDescent="0.2">
      <c r="A300" s="7" t="s">
        <v>326</v>
      </c>
      <c r="N300" s="53"/>
      <c r="O300" s="53"/>
      <c r="P300" s="53"/>
      <c r="Q300" s="53"/>
      <c r="R300" s="53"/>
    </row>
    <row r="301" spans="1:19" ht="19" customHeight="1" x14ac:dyDescent="0.2">
      <c r="A301" s="1" t="s">
        <v>541</v>
      </c>
      <c r="N301" s="166"/>
      <c r="O301" s="166"/>
      <c r="P301" s="166"/>
      <c r="Q301" s="166"/>
      <c r="R301" s="166"/>
      <c r="S301" s="166"/>
    </row>
    <row r="302" spans="1:19" x14ac:dyDescent="0.2">
      <c r="A302" s="1" t="s">
        <v>324</v>
      </c>
      <c r="N302" s="1"/>
      <c r="O302" s="1"/>
      <c r="P302" s="1"/>
      <c r="Q302" s="1"/>
      <c r="R302" s="1"/>
    </row>
    <row r="303" spans="1:19" x14ac:dyDescent="0.2">
      <c r="A303" s="7"/>
      <c r="N303" s="2"/>
      <c r="O303" s="2"/>
      <c r="P303" s="2"/>
      <c r="Q303" s="2"/>
      <c r="R303" s="2"/>
    </row>
    <row r="304" spans="1:19" x14ac:dyDescent="0.2">
      <c r="A304" s="122" t="s">
        <v>288</v>
      </c>
      <c r="B304" s="86" t="s">
        <v>289</v>
      </c>
      <c r="C304" s="81"/>
      <c r="D304" s="82"/>
      <c r="E304" s="83" t="s">
        <v>290</v>
      </c>
      <c r="F304" s="84"/>
      <c r="G304" s="85"/>
      <c r="H304" s="80" t="s">
        <v>291</v>
      </c>
      <c r="I304" s="86"/>
      <c r="J304" s="87"/>
      <c r="K304" s="83" t="s">
        <v>292</v>
      </c>
      <c r="L304" s="84"/>
      <c r="M304" s="85"/>
    </row>
    <row r="305" spans="1:19" x14ac:dyDescent="0.2">
      <c r="A305" s="123" t="s">
        <v>37</v>
      </c>
      <c r="B305" s="90" t="s">
        <v>294</v>
      </c>
      <c r="C305" s="90" t="s">
        <v>295</v>
      </c>
      <c r="D305" s="91" t="s">
        <v>296</v>
      </c>
      <c r="E305" s="92" t="s">
        <v>294</v>
      </c>
      <c r="F305" s="93" t="s">
        <v>295</v>
      </c>
      <c r="G305" s="94" t="s">
        <v>296</v>
      </c>
      <c r="H305" s="89" t="s">
        <v>294</v>
      </c>
      <c r="I305" s="90" t="s">
        <v>295</v>
      </c>
      <c r="J305" s="91" t="s">
        <v>296</v>
      </c>
      <c r="K305" s="92" t="s">
        <v>297</v>
      </c>
      <c r="L305" s="93" t="s">
        <v>298</v>
      </c>
      <c r="M305" s="94" t="s">
        <v>299</v>
      </c>
      <c r="N305" s="2"/>
      <c r="O305" s="2"/>
      <c r="P305" s="2"/>
      <c r="Q305" s="2"/>
      <c r="R305" s="2"/>
    </row>
    <row r="306" spans="1:19" x14ac:dyDescent="0.2">
      <c r="A306" s="95" t="s">
        <v>13</v>
      </c>
      <c r="B306" s="96">
        <v>24.2</v>
      </c>
      <c r="C306" s="97">
        <v>10.4</v>
      </c>
      <c r="D306" s="98">
        <v>13.8</v>
      </c>
      <c r="E306" s="99">
        <v>9.6</v>
      </c>
      <c r="F306" s="100">
        <v>4.0999999999999996</v>
      </c>
      <c r="G306" s="101">
        <v>5.5</v>
      </c>
      <c r="H306" s="96">
        <v>41.8</v>
      </c>
      <c r="I306" s="97">
        <v>40.1</v>
      </c>
      <c r="J306" s="98">
        <v>1.8</v>
      </c>
      <c r="K306" s="99">
        <v>1</v>
      </c>
      <c r="L306" s="100">
        <v>0.5</v>
      </c>
      <c r="M306" s="101">
        <v>0.5</v>
      </c>
      <c r="N306" s="1"/>
      <c r="O306" s="1"/>
      <c r="P306" s="1"/>
      <c r="Q306" s="1"/>
      <c r="R306" s="1"/>
    </row>
    <row r="307" spans="1:19" x14ac:dyDescent="0.2">
      <c r="A307" s="95" t="s">
        <v>14</v>
      </c>
      <c r="B307" s="96">
        <v>20.100000000000001</v>
      </c>
      <c r="C307" s="97">
        <v>6.7</v>
      </c>
      <c r="D307" s="98">
        <v>13.4</v>
      </c>
      <c r="E307" s="99">
        <v>9.1</v>
      </c>
      <c r="F307" s="100">
        <v>1.8</v>
      </c>
      <c r="G307" s="101">
        <v>7.2</v>
      </c>
      <c r="H307" s="96">
        <v>51.1</v>
      </c>
      <c r="I307" s="97">
        <v>26</v>
      </c>
      <c r="J307" s="98">
        <v>25.1</v>
      </c>
      <c r="K307" s="99">
        <v>3.2</v>
      </c>
      <c r="L307" s="100">
        <v>-1.5</v>
      </c>
      <c r="M307" s="101">
        <v>4.7</v>
      </c>
      <c r="N307" s="1"/>
      <c r="O307" s="1"/>
      <c r="P307" s="1"/>
      <c r="Q307" s="1"/>
      <c r="R307" s="1"/>
    </row>
    <row r="308" spans="1:19" x14ac:dyDescent="0.2">
      <c r="A308" s="95" t="s">
        <v>1</v>
      </c>
      <c r="B308" s="96">
        <v>14.4</v>
      </c>
      <c r="C308" s="97">
        <v>0</v>
      </c>
      <c r="D308" s="98">
        <v>14.4</v>
      </c>
      <c r="E308" s="99">
        <v>0</v>
      </c>
      <c r="F308" s="100"/>
      <c r="G308" s="101">
        <v>0</v>
      </c>
      <c r="H308" s="96">
        <v>0</v>
      </c>
      <c r="I308" s="97"/>
      <c r="J308" s="98">
        <v>0</v>
      </c>
      <c r="K308" s="99">
        <v>-6.8</v>
      </c>
      <c r="L308" s="100">
        <v>-6.8</v>
      </c>
      <c r="M308" s="101">
        <v>0</v>
      </c>
      <c r="N308" s="1"/>
      <c r="O308" s="1"/>
      <c r="P308" s="1"/>
      <c r="Q308" s="1"/>
      <c r="R308" s="1"/>
    </row>
    <row r="309" spans="1:19" x14ac:dyDescent="0.2">
      <c r="A309" s="95" t="s">
        <v>18</v>
      </c>
      <c r="B309" s="96">
        <v>9.9</v>
      </c>
      <c r="C309" s="97">
        <v>5.7</v>
      </c>
      <c r="D309" s="98">
        <v>4.2</v>
      </c>
      <c r="E309" s="99">
        <v>1.2</v>
      </c>
      <c r="F309" s="100">
        <v>1.5</v>
      </c>
      <c r="G309" s="101">
        <v>-0.3</v>
      </c>
      <c r="H309" s="96">
        <v>10.8</v>
      </c>
      <c r="I309" s="97">
        <v>24.9</v>
      </c>
      <c r="J309" s="98">
        <v>-14.2</v>
      </c>
      <c r="K309" s="99">
        <v>-2</v>
      </c>
      <c r="L309" s="100">
        <v>-0.5</v>
      </c>
      <c r="M309" s="101">
        <v>-1.5</v>
      </c>
      <c r="N309" s="166"/>
      <c r="O309" s="166"/>
      <c r="P309" s="166"/>
      <c r="Q309" s="166"/>
      <c r="R309" s="166"/>
      <c r="S309" s="166"/>
    </row>
    <row r="310" spans="1:19" x14ac:dyDescent="0.2">
      <c r="A310" s="107" t="s">
        <v>20</v>
      </c>
      <c r="B310" s="96">
        <v>7.2</v>
      </c>
      <c r="C310" s="97">
        <v>7.3</v>
      </c>
      <c r="D310" s="98">
        <v>-0.1</v>
      </c>
      <c r="E310" s="99">
        <v>0.2</v>
      </c>
      <c r="F310" s="100">
        <v>2.5</v>
      </c>
      <c r="G310" s="101">
        <v>-2.4</v>
      </c>
      <c r="H310" s="96">
        <v>3.5</v>
      </c>
      <c r="I310" s="97">
        <v>34.1</v>
      </c>
      <c r="J310" s="98">
        <v>-30.6</v>
      </c>
      <c r="K310" s="99">
        <v>-2.5</v>
      </c>
      <c r="L310" s="100">
        <v>0.1</v>
      </c>
      <c r="M310" s="101">
        <v>-2.6</v>
      </c>
      <c r="N310" s="166"/>
      <c r="O310" s="166"/>
      <c r="P310" s="166"/>
      <c r="Q310" s="166"/>
      <c r="R310" s="166"/>
      <c r="S310" s="166"/>
    </row>
    <row r="311" spans="1:19" x14ac:dyDescent="0.2">
      <c r="A311" s="107" t="s">
        <v>16</v>
      </c>
      <c r="B311" s="96">
        <v>6.5</v>
      </c>
      <c r="C311" s="97">
        <v>23.8</v>
      </c>
      <c r="D311" s="98">
        <v>-17.3</v>
      </c>
      <c r="E311" s="99">
        <v>0.1</v>
      </c>
      <c r="F311" s="100">
        <v>8</v>
      </c>
      <c r="G311" s="101">
        <v>-8</v>
      </c>
      <c r="H311" s="96">
        <v>1.3</v>
      </c>
      <c r="I311" s="97">
        <v>33</v>
      </c>
      <c r="J311" s="98">
        <v>-31.8</v>
      </c>
      <c r="K311" s="99">
        <v>-1.4</v>
      </c>
      <c r="L311" s="100">
        <v>0.8</v>
      </c>
      <c r="M311" s="101">
        <v>-2.1</v>
      </c>
    </row>
    <row r="312" spans="1:19" x14ac:dyDescent="0.2">
      <c r="A312" s="107" t="s">
        <v>15</v>
      </c>
      <c r="B312" s="96">
        <v>5.4</v>
      </c>
      <c r="C312" s="97">
        <v>7</v>
      </c>
      <c r="D312" s="98">
        <v>-1.6</v>
      </c>
      <c r="E312" s="99">
        <v>0.5</v>
      </c>
      <c r="F312" s="100">
        <v>1.6</v>
      </c>
      <c r="G312" s="101">
        <v>-1</v>
      </c>
      <c r="H312" s="96">
        <v>1.6</v>
      </c>
      <c r="I312" s="97">
        <v>21.7</v>
      </c>
      <c r="J312" s="98">
        <v>-20.100000000000001</v>
      </c>
      <c r="K312" s="99">
        <v>-0.4</v>
      </c>
      <c r="L312" s="100">
        <v>0.4</v>
      </c>
      <c r="M312" s="101">
        <v>-0.8</v>
      </c>
    </row>
    <row r="313" spans="1:19" x14ac:dyDescent="0.2">
      <c r="A313" s="107" t="s">
        <v>19</v>
      </c>
      <c r="B313" s="96">
        <v>2.9</v>
      </c>
      <c r="C313" s="97">
        <v>26.1</v>
      </c>
      <c r="D313" s="98">
        <v>-23.2</v>
      </c>
      <c r="E313" s="99">
        <v>2.2999999999999998</v>
      </c>
      <c r="F313" s="100">
        <v>14.3</v>
      </c>
      <c r="G313" s="101">
        <v>-12</v>
      </c>
      <c r="H313" s="96">
        <v>111.3</v>
      </c>
      <c r="I313" s="97">
        <v>61</v>
      </c>
      <c r="J313" s="98">
        <v>50.2</v>
      </c>
      <c r="K313" s="99">
        <v>-3.7</v>
      </c>
      <c r="L313" s="100">
        <v>-4.7</v>
      </c>
      <c r="M313" s="101">
        <v>1</v>
      </c>
    </row>
    <row r="314" spans="1:19" x14ac:dyDescent="0.2">
      <c r="A314" s="95" t="s">
        <v>22</v>
      </c>
      <c r="B314" s="96">
        <v>2.8</v>
      </c>
      <c r="C314" s="97">
        <v>5.3</v>
      </c>
      <c r="D314" s="98">
        <v>-2.5</v>
      </c>
      <c r="E314" s="99">
        <v>-0.8</v>
      </c>
      <c r="F314" s="100">
        <v>1</v>
      </c>
      <c r="G314" s="101">
        <v>-1.9</v>
      </c>
      <c r="H314" s="96">
        <v>-23.7</v>
      </c>
      <c r="I314" s="97">
        <v>17.5</v>
      </c>
      <c r="J314" s="98">
        <v>-41.2</v>
      </c>
      <c r="K314" s="99">
        <v>-1</v>
      </c>
      <c r="L314" s="100">
        <v>0.6</v>
      </c>
      <c r="M314" s="101">
        <v>-1.6</v>
      </c>
    </row>
    <row r="315" spans="1:19" x14ac:dyDescent="0.2">
      <c r="A315" s="107" t="s">
        <v>139</v>
      </c>
      <c r="B315" s="96">
        <v>2.2999999999999998</v>
      </c>
      <c r="C315" s="97">
        <v>2.7</v>
      </c>
      <c r="D315" s="98">
        <v>-0.4</v>
      </c>
      <c r="E315" s="99">
        <v>0.5</v>
      </c>
      <c r="F315" s="100">
        <v>1.3</v>
      </c>
      <c r="G315" s="101">
        <v>-0.8</v>
      </c>
      <c r="H315" s="96">
        <v>19.8</v>
      </c>
      <c r="I315" s="97">
        <v>50.1</v>
      </c>
      <c r="J315" s="98">
        <v>-30.3</v>
      </c>
      <c r="K315" s="99">
        <v>-0.7</v>
      </c>
      <c r="L315" s="100">
        <v>0</v>
      </c>
      <c r="M315" s="101">
        <v>-0.7</v>
      </c>
    </row>
    <row r="316" spans="1:19" x14ac:dyDescent="0.2">
      <c r="A316" s="107" t="s">
        <v>17</v>
      </c>
      <c r="B316" s="96">
        <v>2.2000000000000002</v>
      </c>
      <c r="C316" s="97">
        <v>2.4</v>
      </c>
      <c r="D316" s="98">
        <v>-0.2</v>
      </c>
      <c r="E316" s="99">
        <v>1.5</v>
      </c>
      <c r="F316" s="100">
        <v>0.8</v>
      </c>
      <c r="G316" s="101">
        <v>0.7</v>
      </c>
      <c r="H316" s="96">
        <v>66.2</v>
      </c>
      <c r="I316" s="97">
        <v>32.9</v>
      </c>
      <c r="J316" s="98">
        <v>33.299999999999997</v>
      </c>
      <c r="K316" s="99">
        <v>0.9</v>
      </c>
      <c r="L316" s="100">
        <v>-0.1</v>
      </c>
      <c r="M316" s="101">
        <v>1</v>
      </c>
    </row>
    <row r="317" spans="1:19" x14ac:dyDescent="0.2">
      <c r="A317" s="95" t="s">
        <v>23</v>
      </c>
      <c r="B317" s="96">
        <v>2.2000000000000002</v>
      </c>
      <c r="C317" s="97">
        <v>2.7</v>
      </c>
      <c r="D317" s="98">
        <v>-0.5</v>
      </c>
      <c r="E317" s="99">
        <v>0.8</v>
      </c>
      <c r="F317" s="100">
        <v>0.5</v>
      </c>
      <c r="G317" s="101">
        <v>0.3</v>
      </c>
      <c r="H317" s="96">
        <v>31.8</v>
      </c>
      <c r="I317" s="97">
        <v>17</v>
      </c>
      <c r="J317" s="98">
        <v>14.8</v>
      </c>
      <c r="K317" s="99">
        <v>0.7</v>
      </c>
      <c r="L317" s="100">
        <v>0.1</v>
      </c>
      <c r="M317" s="101">
        <v>0.6</v>
      </c>
    </row>
    <row r="318" spans="1:19" x14ac:dyDescent="0.2">
      <c r="A318" s="95"/>
      <c r="B318" s="96"/>
      <c r="C318" s="97"/>
      <c r="D318" s="98"/>
      <c r="E318" s="99"/>
      <c r="F318" s="100"/>
      <c r="G318" s="101"/>
      <c r="H318" s="96"/>
      <c r="I318" s="97"/>
      <c r="J318" s="98"/>
      <c r="K318" s="99"/>
      <c r="L318" s="100"/>
      <c r="M318" s="101"/>
    </row>
    <row r="319" spans="1:19" ht="34" x14ac:dyDescent="0.2">
      <c r="A319" s="110" t="s">
        <v>300</v>
      </c>
      <c r="B319" s="95"/>
      <c r="D319" s="103"/>
      <c r="E319" s="104">
        <v>25</v>
      </c>
      <c r="F319" s="105">
        <v>37.399999999999991</v>
      </c>
      <c r="G319" s="106">
        <v>-12.700000000000003</v>
      </c>
      <c r="H319" s="124"/>
      <c r="J319" s="103"/>
      <c r="K319" s="104">
        <v>-12.700000000000001</v>
      </c>
      <c r="L319" s="105">
        <v>-11.100000000000001</v>
      </c>
      <c r="M319" s="106">
        <v>-1.5000000000000004</v>
      </c>
    </row>
    <row r="320" spans="1:19" x14ac:dyDescent="0.2">
      <c r="A320" s="107"/>
      <c r="B320" s="95"/>
      <c r="D320" s="103"/>
      <c r="E320" s="95"/>
      <c r="G320" s="103"/>
      <c r="H320" s="124"/>
      <c r="J320" s="103"/>
      <c r="K320" s="95"/>
      <c r="M320" s="103"/>
    </row>
    <row r="321" spans="1:19" x14ac:dyDescent="0.2">
      <c r="A321" s="107" t="s">
        <v>301</v>
      </c>
      <c r="B321" s="95"/>
      <c r="D321" s="103"/>
      <c r="E321" s="108">
        <v>-0.12553717044185558</v>
      </c>
      <c r="F321" s="109"/>
      <c r="G321" s="103"/>
      <c r="H321" s="124"/>
      <c r="J321" s="103"/>
      <c r="K321" s="95"/>
      <c r="M321" s="103"/>
    </row>
    <row r="322" spans="1:19" x14ac:dyDescent="0.2">
      <c r="A322" s="107" t="s">
        <v>302</v>
      </c>
      <c r="B322" s="95"/>
      <c r="D322" s="103"/>
      <c r="E322" s="108">
        <v>-1.0492095143060738</v>
      </c>
      <c r="F322" s="109"/>
      <c r="G322" s="103"/>
      <c r="H322" s="124"/>
      <c r="J322" s="103"/>
      <c r="K322" s="95"/>
      <c r="M322" s="103"/>
    </row>
    <row r="323" spans="1:19" x14ac:dyDescent="0.2">
      <c r="A323" s="107"/>
      <c r="B323" s="95"/>
      <c r="D323" s="103"/>
      <c r="E323" s="108"/>
      <c r="F323" s="109"/>
      <c r="G323" s="103"/>
      <c r="H323" s="124"/>
      <c r="J323" s="103"/>
      <c r="K323" s="95"/>
      <c r="M323" s="103"/>
    </row>
    <row r="324" spans="1:19" ht="34" x14ac:dyDescent="0.2">
      <c r="A324" s="110" t="s">
        <v>303</v>
      </c>
      <c r="B324" s="95"/>
      <c r="D324" s="103"/>
      <c r="E324" s="111">
        <v>23.82525331525207</v>
      </c>
      <c r="F324" s="112">
        <v>37.399999999999991</v>
      </c>
      <c r="G324" s="103"/>
      <c r="H324" s="124"/>
      <c r="J324" s="103"/>
      <c r="K324" s="95"/>
      <c r="M324" s="103"/>
    </row>
    <row r="325" spans="1:19" x14ac:dyDescent="0.2">
      <c r="A325" s="107"/>
      <c r="B325" s="95"/>
      <c r="D325" s="103"/>
      <c r="E325" s="108"/>
      <c r="F325" s="109"/>
      <c r="G325" s="103"/>
      <c r="H325" s="124"/>
      <c r="J325" s="103"/>
      <c r="K325" s="95"/>
      <c r="M325" s="103"/>
    </row>
    <row r="326" spans="1:19" ht="34" x14ac:dyDescent="0.2">
      <c r="A326" s="114" t="s">
        <v>304</v>
      </c>
      <c r="B326" s="95"/>
      <c r="D326" s="103"/>
      <c r="E326" s="108">
        <v>-0.66525331525206965</v>
      </c>
      <c r="F326" s="109">
        <v>0.35000000000000853</v>
      </c>
      <c r="G326" s="103"/>
      <c r="H326" s="124"/>
      <c r="J326" s="103"/>
      <c r="K326" s="95"/>
      <c r="M326" s="103"/>
    </row>
    <row r="327" spans="1:19" x14ac:dyDescent="0.2">
      <c r="A327" s="107"/>
      <c r="B327" s="95"/>
      <c r="D327" s="103"/>
      <c r="E327" s="108"/>
      <c r="F327" s="109"/>
      <c r="G327" s="103"/>
      <c r="H327" s="124"/>
      <c r="J327" s="103"/>
      <c r="K327" s="95"/>
      <c r="M327" s="103"/>
    </row>
    <row r="328" spans="1:19" x14ac:dyDescent="0.2">
      <c r="A328" s="115" t="s">
        <v>305</v>
      </c>
      <c r="B328" s="116"/>
      <c r="C328" s="117"/>
      <c r="D328" s="118"/>
      <c r="E328" s="119">
        <v>23.16</v>
      </c>
      <c r="F328" s="120">
        <v>37.75</v>
      </c>
      <c r="G328" s="118"/>
      <c r="H328" s="125"/>
      <c r="I328" s="117"/>
      <c r="J328" s="118"/>
      <c r="K328" s="116"/>
      <c r="L328" s="117"/>
      <c r="M328" s="118"/>
    </row>
    <row r="330" spans="1:19" x14ac:dyDescent="0.2">
      <c r="A330" s="117"/>
      <c r="B330" s="117"/>
      <c r="C330" s="117"/>
      <c r="D330" s="117"/>
      <c r="E330" s="117"/>
      <c r="F330" s="117"/>
    </row>
    <row r="331" spans="1:19" x14ac:dyDescent="0.2">
      <c r="A331" s="131" t="s">
        <v>618</v>
      </c>
      <c r="B331" s="5"/>
      <c r="C331" s="5"/>
      <c r="D331" s="5"/>
      <c r="E331" s="5"/>
      <c r="F331" s="5"/>
      <c r="G331" s="5"/>
      <c r="H331" s="5"/>
      <c r="I331" s="5"/>
      <c r="J331" s="5"/>
      <c r="K331" s="5"/>
      <c r="L331" s="5"/>
      <c r="M331" s="53"/>
    </row>
    <row r="332" spans="1:19" ht="32" customHeight="1" x14ac:dyDescent="0.2">
      <c r="A332" s="220" t="s">
        <v>415</v>
      </c>
      <c r="B332" s="221"/>
      <c r="C332" s="221"/>
      <c r="D332" s="221"/>
      <c r="E332" s="221"/>
      <c r="F332" s="221"/>
      <c r="G332" s="221"/>
      <c r="H332" s="221"/>
      <c r="I332" s="221"/>
      <c r="J332" s="221"/>
      <c r="K332" s="221"/>
      <c r="L332" s="221"/>
      <c r="M332" s="221"/>
      <c r="N332" s="221"/>
      <c r="O332" s="221"/>
      <c r="P332" s="221"/>
      <c r="Q332" s="221"/>
      <c r="R332" s="221"/>
      <c r="S332" s="221"/>
    </row>
    <row r="333" spans="1:19" x14ac:dyDescent="0.2">
      <c r="A333" s="1"/>
      <c r="B333" s="1"/>
      <c r="C333" s="1"/>
      <c r="D333" s="1"/>
      <c r="E333" s="1"/>
      <c r="F333" s="1"/>
      <c r="G333" s="1"/>
      <c r="H333" s="1"/>
      <c r="I333" s="1"/>
      <c r="J333" s="1"/>
      <c r="K333" s="1"/>
      <c r="L333" s="1"/>
      <c r="M333" s="1"/>
    </row>
    <row r="334" spans="1:19" x14ac:dyDescent="0.2">
      <c r="A334" s="3" t="s">
        <v>416</v>
      </c>
      <c r="B334" s="31"/>
      <c r="C334" s="31"/>
      <c r="D334" s="31"/>
      <c r="E334" s="31"/>
      <c r="F334" s="31"/>
      <c r="G334" s="31"/>
      <c r="H334" s="31"/>
      <c r="I334" s="2"/>
      <c r="J334" s="2"/>
      <c r="K334" s="2"/>
      <c r="L334" s="2"/>
      <c r="M334" s="2"/>
    </row>
    <row r="335" spans="1:19" ht="17" x14ac:dyDescent="0.2">
      <c r="A335" s="223" t="s">
        <v>538</v>
      </c>
      <c r="B335" s="223"/>
      <c r="C335" s="223"/>
      <c r="D335" s="223"/>
      <c r="E335" s="223"/>
      <c r="F335" s="223"/>
      <c r="G335" s="223"/>
      <c r="H335" s="223"/>
      <c r="I335" s="223"/>
      <c r="J335" s="223"/>
      <c r="K335" s="223"/>
      <c r="L335" s="223"/>
      <c r="M335" s="223"/>
      <c r="N335" s="223"/>
    </row>
    <row r="336" spans="1:19" ht="17" x14ac:dyDescent="0.2">
      <c r="A336" s="172" t="s">
        <v>539</v>
      </c>
      <c r="B336" s="51"/>
      <c r="C336" s="51"/>
      <c r="D336" s="51"/>
      <c r="E336" s="51"/>
      <c r="F336" s="51"/>
      <c r="G336" s="51"/>
      <c r="H336" s="51"/>
      <c r="I336" s="51"/>
      <c r="J336" s="51"/>
      <c r="K336" s="51"/>
      <c r="L336" s="51"/>
      <c r="M336" s="51"/>
      <c r="N336" s="51"/>
      <c r="O336" s="51"/>
      <c r="P336" s="51"/>
      <c r="Q336" s="51"/>
      <c r="R336" s="51"/>
      <c r="S336" s="51"/>
    </row>
    <row r="337" spans="1:19" ht="17" x14ac:dyDescent="0.2">
      <c r="A337" s="172" t="s">
        <v>540</v>
      </c>
      <c r="B337" s="171"/>
      <c r="C337" s="171"/>
      <c r="D337" s="171"/>
      <c r="E337" s="171"/>
      <c r="F337" s="171"/>
      <c r="G337" s="171"/>
      <c r="H337" s="171"/>
      <c r="I337" s="171"/>
      <c r="J337" s="171"/>
      <c r="K337" s="171"/>
      <c r="L337" s="171"/>
      <c r="M337" s="171"/>
      <c r="N337" s="171"/>
      <c r="O337" s="171"/>
      <c r="P337" s="171"/>
      <c r="Q337" s="171"/>
      <c r="R337" s="171"/>
      <c r="S337" s="171"/>
    </row>
    <row r="338" spans="1:19" x14ac:dyDescent="0.2">
      <c r="A338" s="3" t="s">
        <v>306</v>
      </c>
      <c r="B338" s="31"/>
      <c r="C338" s="31"/>
      <c r="D338" s="31"/>
      <c r="E338" s="31"/>
      <c r="F338" s="31"/>
      <c r="G338" s="31"/>
      <c r="H338" s="31"/>
      <c r="I338" s="2"/>
      <c r="J338" s="2"/>
      <c r="K338" s="2"/>
      <c r="L338" s="2"/>
      <c r="M338" s="2"/>
    </row>
    <row r="339" spans="1:19" x14ac:dyDescent="0.2">
      <c r="A339" s="3" t="s">
        <v>307</v>
      </c>
      <c r="B339" s="1"/>
      <c r="C339" s="1"/>
      <c r="D339" s="1"/>
      <c r="E339" s="1"/>
      <c r="F339" s="1"/>
      <c r="G339" s="1"/>
      <c r="H339" s="1"/>
      <c r="I339" s="1"/>
      <c r="J339" s="1"/>
      <c r="K339" s="1"/>
      <c r="L339" s="1"/>
      <c r="M339" s="1"/>
    </row>
    <row r="340" spans="1:19" x14ac:dyDescent="0.2">
      <c r="A340" s="3" t="s">
        <v>387</v>
      </c>
      <c r="B340" s="1"/>
      <c r="C340" s="1"/>
      <c r="D340" s="1"/>
      <c r="E340" s="1"/>
      <c r="F340" s="1"/>
      <c r="G340" s="1"/>
      <c r="H340" s="1"/>
      <c r="I340" s="1"/>
      <c r="J340" s="1"/>
      <c r="K340" s="1"/>
      <c r="L340" s="1"/>
      <c r="M340" s="1"/>
    </row>
    <row r="341" spans="1:19" x14ac:dyDescent="0.2">
      <c r="A341" s="1"/>
      <c r="B341" s="1"/>
      <c r="C341" s="1"/>
      <c r="D341" s="1"/>
      <c r="E341" s="1"/>
      <c r="F341" s="1"/>
      <c r="G341" s="1"/>
      <c r="H341" s="1"/>
      <c r="I341" s="1"/>
      <c r="J341" s="1"/>
      <c r="K341" s="1"/>
      <c r="L341" s="1"/>
      <c r="M341" s="1"/>
    </row>
    <row r="342" spans="1:19" x14ac:dyDescent="0.2">
      <c r="A342" s="33" t="s">
        <v>140</v>
      </c>
      <c r="B342" s="33"/>
      <c r="C342" s="33"/>
      <c r="D342" s="33"/>
      <c r="E342" s="33"/>
      <c r="F342" s="33"/>
      <c r="G342" s="33"/>
      <c r="H342" s="33"/>
      <c r="I342" s="33"/>
      <c r="J342" s="1"/>
      <c r="K342" s="1"/>
      <c r="L342" s="1"/>
      <c r="M342" s="1"/>
    </row>
    <row r="343" spans="1:19" ht="32" customHeight="1" x14ac:dyDescent="0.2">
      <c r="A343" s="222" t="s">
        <v>141</v>
      </c>
      <c r="B343" s="222"/>
      <c r="C343" s="222"/>
      <c r="D343" s="222"/>
      <c r="E343" s="222"/>
      <c r="F343" s="222"/>
      <c r="G343" s="222"/>
      <c r="H343" s="222"/>
      <c r="I343" s="222"/>
      <c r="J343" s="222"/>
      <c r="K343" s="222"/>
      <c r="L343" s="222"/>
      <c r="M343" s="222"/>
      <c r="N343" s="222"/>
      <c r="O343" s="222"/>
      <c r="P343" s="222"/>
      <c r="Q343" s="222"/>
      <c r="R343" s="222"/>
      <c r="S343" s="222"/>
    </row>
    <row r="344" spans="1:19" ht="48" customHeight="1" x14ac:dyDescent="0.2">
      <c r="A344" s="219" t="s">
        <v>320</v>
      </c>
      <c r="B344" s="219"/>
      <c r="C344" s="219"/>
      <c r="D344" s="219"/>
      <c r="E344" s="219"/>
      <c r="F344" s="219"/>
      <c r="G344" s="219"/>
      <c r="H344" s="219"/>
      <c r="I344" s="219"/>
      <c r="J344" s="219"/>
      <c r="K344" s="219"/>
      <c r="L344" s="219"/>
      <c r="M344" s="219"/>
      <c r="N344" s="219"/>
      <c r="O344" s="219"/>
      <c r="P344" s="219"/>
      <c r="Q344" s="219"/>
      <c r="R344" s="219"/>
      <c r="S344" s="219"/>
    </row>
    <row r="345" spans="1:19" ht="48" customHeight="1" x14ac:dyDescent="0.2">
      <c r="A345" s="208" t="s">
        <v>519</v>
      </c>
      <c r="B345" s="208"/>
      <c r="C345" s="208"/>
      <c r="D345" s="208"/>
      <c r="E345" s="208"/>
      <c r="F345" s="208"/>
      <c r="G345" s="208"/>
      <c r="H345" s="208"/>
      <c r="I345" s="208"/>
      <c r="J345" s="208"/>
      <c r="K345" s="208"/>
      <c r="L345" s="208"/>
      <c r="M345" s="208"/>
      <c r="N345" s="208"/>
      <c r="O345" s="208"/>
      <c r="P345" s="208"/>
      <c r="Q345" s="208"/>
      <c r="R345" s="208"/>
      <c r="S345" s="208"/>
    </row>
    <row r="346" spans="1:19" ht="32" customHeight="1" x14ac:dyDescent="0.2">
      <c r="A346" s="219" t="s">
        <v>388</v>
      </c>
      <c r="B346" s="219"/>
      <c r="C346" s="219"/>
      <c r="D346" s="219"/>
      <c r="E346" s="219"/>
      <c r="F346" s="219"/>
      <c r="G346" s="219"/>
      <c r="H346" s="219"/>
      <c r="I346" s="219"/>
      <c r="J346" s="219"/>
      <c r="K346" s="219"/>
      <c r="L346" s="219"/>
      <c r="M346" s="219"/>
      <c r="N346" s="219"/>
      <c r="O346" s="219"/>
      <c r="P346" s="219"/>
      <c r="Q346" s="219"/>
      <c r="R346" s="219"/>
      <c r="S346" s="219"/>
    </row>
  </sheetData>
  <sortState xmlns:xlrd2="http://schemas.microsoft.com/office/spreadsheetml/2017/richdata2" ref="A182:M193">
    <sortCondition descending="1" ref="B182:B193"/>
  </sortState>
  <mergeCells count="6">
    <mergeCell ref="A344:S344"/>
    <mergeCell ref="A332:S332"/>
    <mergeCell ref="A343:S343"/>
    <mergeCell ref="A346:S346"/>
    <mergeCell ref="A345:S345"/>
    <mergeCell ref="A335:N335"/>
  </mergeCells>
  <hyperlinks>
    <hyperlink ref="A18" location="_4_Attribution_by_Sector_2017" display="Attribution by Sector 2017" xr:uid="{00000000-0004-0000-0400-000000000000}"/>
    <hyperlink ref="A17" location="_4_Attribution_by_Sector_2018" display="Attribution by Sector 2018" xr:uid="{E21793A6-EE6B-4C7E-9BCE-C097CE0C80CC}"/>
    <hyperlink ref="A16" location="_4_Attribution_by_Sector___2019" display="Attribution by Sector - Last 12 Months as of 9/30/19" xr:uid="{1E89542A-8167-4EE8-836C-198D9401C124}"/>
    <hyperlink ref="A15" location="_4_Attribution_by_Sector___2020" display="Attribution by Sector 2020" xr:uid="{50A363A5-9A21-5745-BC83-48AB637F460F}"/>
    <hyperlink ref="A14" location="_4_Attribution_by_Sector___2021" display="Attribution by Sector - Last 12 Months as of 3/31/21" xr:uid="{0F235356-4C1A-0845-9F59-DA2DDA993A2C}"/>
    <hyperlink ref="A13" location="'4. Attribution by Sector'!Attribution_by_Sector_2022" display="Attribution by Sector 2022" xr:uid="{36F73E6D-48E2-5C41-8508-C7DA537DBBBD}"/>
    <hyperlink ref="A12" location="'4. Attribution by Sector'!Attribution_by_Sector_2023" display="Attribution by Sector 2023" xr:uid="{63E825EB-3BD1-DE46-9820-E2403B04A0D2}"/>
    <hyperlink ref="A11" location="'4. Attribution by Sector'!Attribution_by_Sector_2024" display="Attribution by Sector 2024" xr:uid="{7B4133E1-02B3-7540-A4C1-3DFA36419BB0}"/>
    <hyperlink ref="A10" location="'4. Attribution by Sector'!Attribution_by_Sector___Last_12_months_as_of_3_31_25" display="Attribution by Sector - Last 12 months as of 3/31/25" xr:uid="{3B772FDA-2633-0E4B-B026-A98AEEEC643C}"/>
    <hyperlink ref="A9" location="'4. Attribution by Sector'!A21" display="Attribution by Sector - Last 12 Months as of 3/31/26" xr:uid="{BDDB1868-EAA7-F84B-A225-F318D7912DB3}"/>
  </hyperlinks>
  <pageMargins left="0.75" right="0.75" top="1" bottom="1" header="0.5" footer="0.5"/>
  <pageSetup orientation="portrait" horizontalDpi="4294967292" verticalDpi="4294967292"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68"/>
  <sheetViews>
    <sheetView zoomScale="125" zoomScaleNormal="125" zoomScalePageLayoutView="125" workbookViewId="0">
      <selection activeCell="A3" sqref="A3"/>
    </sheetView>
  </sheetViews>
  <sheetFormatPr baseColWidth="10" defaultColWidth="10.5" defaultRowHeight="16" x14ac:dyDescent="0.2"/>
  <cols>
    <col min="1" max="1" width="36.33203125" customWidth="1"/>
  </cols>
  <sheetData>
    <row r="1" spans="1:13" s="176" customFormat="1" ht="72" customHeight="1" x14ac:dyDescent="0.25">
      <c r="A1" s="175" t="s">
        <v>559</v>
      </c>
    </row>
    <row r="2" spans="1:13" s="176" customFormat="1" ht="17.25" customHeight="1" x14ac:dyDescent="0.25">
      <c r="A2" s="175" t="s">
        <v>99</v>
      </c>
    </row>
    <row r="3" spans="1:13" s="1" customFormat="1" ht="17.25" customHeight="1" x14ac:dyDescent="0.2"/>
    <row r="4" spans="1:13" s="1" customFormat="1" x14ac:dyDescent="0.2">
      <c r="A4" s="1" t="s">
        <v>569</v>
      </c>
      <c r="B4" s="4">
        <v>42521</v>
      </c>
    </row>
    <row r="5" spans="1:13" s="1" customFormat="1" x14ac:dyDescent="0.2">
      <c r="A5" s="1" t="s">
        <v>570</v>
      </c>
      <c r="B5" s="4">
        <v>45534</v>
      </c>
    </row>
    <row r="6" spans="1:13" s="1" customFormat="1" x14ac:dyDescent="0.2">
      <c r="A6" s="1" t="s">
        <v>12</v>
      </c>
      <c r="B6" s="4">
        <v>46203</v>
      </c>
      <c r="C6" s="18"/>
      <c r="D6" s="18"/>
      <c r="E6" s="18"/>
      <c r="F6" s="18"/>
      <c r="G6" s="12"/>
      <c r="H6" s="18"/>
      <c r="I6" s="18"/>
      <c r="J6" s="18"/>
      <c r="K6" s="18"/>
      <c r="L6" s="18"/>
      <c r="M6" s="18"/>
    </row>
    <row r="7" spans="1:13" s="1" customFormat="1" x14ac:dyDescent="0.2">
      <c r="B7" s="4"/>
      <c r="C7" s="18"/>
      <c r="D7" s="18"/>
      <c r="E7" s="18"/>
      <c r="F7" s="18"/>
      <c r="G7" s="12"/>
      <c r="H7" s="18"/>
      <c r="I7" s="18"/>
      <c r="J7" s="18"/>
      <c r="K7" s="18"/>
      <c r="L7" s="18"/>
      <c r="M7" s="18"/>
    </row>
    <row r="8" spans="1:13" x14ac:dyDescent="0.2">
      <c r="A8" s="7" t="s">
        <v>50</v>
      </c>
    </row>
    <row r="9" spans="1:13" x14ac:dyDescent="0.2">
      <c r="A9" s="32" t="s">
        <v>655</v>
      </c>
    </row>
    <row r="10" spans="1:13" x14ac:dyDescent="0.2">
      <c r="A10" s="32" t="s">
        <v>633</v>
      </c>
    </row>
    <row r="11" spans="1:13" x14ac:dyDescent="0.2">
      <c r="A11" s="32" t="s">
        <v>605</v>
      </c>
    </row>
    <row r="12" spans="1:13" x14ac:dyDescent="0.2">
      <c r="A12" s="32" t="s">
        <v>522</v>
      </c>
    </row>
    <row r="13" spans="1:13" x14ac:dyDescent="0.2">
      <c r="A13" s="32" t="s">
        <v>491</v>
      </c>
    </row>
    <row r="14" spans="1:13" x14ac:dyDescent="0.2">
      <c r="A14" s="32" t="s">
        <v>451</v>
      </c>
    </row>
    <row r="15" spans="1:13" x14ac:dyDescent="0.2">
      <c r="A15" s="32" t="s">
        <v>400</v>
      </c>
    </row>
    <row r="16" spans="1:13" x14ac:dyDescent="0.2">
      <c r="A16" s="32" t="s">
        <v>377</v>
      </c>
    </row>
    <row r="17" spans="1:13" x14ac:dyDescent="0.2">
      <c r="A17" s="32" t="s">
        <v>349</v>
      </c>
    </row>
    <row r="18" spans="1:13" x14ac:dyDescent="0.2">
      <c r="A18" s="32" t="s">
        <v>325</v>
      </c>
    </row>
    <row r="19" spans="1:13" x14ac:dyDescent="0.2">
      <c r="A19" s="32"/>
    </row>
    <row r="20" spans="1:13" x14ac:dyDescent="0.2">
      <c r="A20" s="32"/>
    </row>
    <row r="21" spans="1:13" x14ac:dyDescent="0.2">
      <c r="A21" s="7" t="s">
        <v>655</v>
      </c>
    </row>
    <row r="22" spans="1:13" ht="19" x14ac:dyDescent="0.2">
      <c r="A22" s="1" t="s">
        <v>537</v>
      </c>
    </row>
    <row r="23" spans="1:13" x14ac:dyDescent="0.2">
      <c r="A23" s="1" t="s">
        <v>653</v>
      </c>
    </row>
    <row r="25" spans="1:13" x14ac:dyDescent="0.2">
      <c r="A25" s="79" t="s">
        <v>288</v>
      </c>
      <c r="B25" s="80" t="s">
        <v>289</v>
      </c>
      <c r="C25" s="81"/>
      <c r="D25" s="82"/>
      <c r="E25" s="83" t="s">
        <v>290</v>
      </c>
      <c r="F25" s="84"/>
      <c r="G25" s="85"/>
      <c r="H25" s="80" t="s">
        <v>291</v>
      </c>
      <c r="I25" s="86"/>
      <c r="J25" s="87"/>
      <c r="K25" s="83" t="s">
        <v>292</v>
      </c>
      <c r="L25" s="84"/>
      <c r="M25" s="85"/>
    </row>
    <row r="26" spans="1:13" x14ac:dyDescent="0.2">
      <c r="A26" s="88" t="s">
        <v>308</v>
      </c>
      <c r="B26" s="89" t="s">
        <v>294</v>
      </c>
      <c r="C26" s="90" t="s">
        <v>295</v>
      </c>
      <c r="D26" s="91" t="s">
        <v>296</v>
      </c>
      <c r="E26" s="92" t="s">
        <v>294</v>
      </c>
      <c r="F26" s="93" t="s">
        <v>295</v>
      </c>
      <c r="G26" s="94" t="s">
        <v>296</v>
      </c>
      <c r="H26" s="89" t="s">
        <v>294</v>
      </c>
      <c r="I26" s="90" t="s">
        <v>295</v>
      </c>
      <c r="J26" s="91" t="s">
        <v>296</v>
      </c>
      <c r="K26" s="92" t="s">
        <v>297</v>
      </c>
      <c r="L26" s="93" t="s">
        <v>298</v>
      </c>
      <c r="M26" s="94" t="s">
        <v>299</v>
      </c>
    </row>
    <row r="27" spans="1:13" x14ac:dyDescent="0.2">
      <c r="A27" s="95" t="s">
        <v>534</v>
      </c>
      <c r="B27" s="96">
        <v>20.624116160929979</v>
      </c>
      <c r="C27" s="97">
        <v>52.478117768536322</v>
      </c>
      <c r="D27" s="98">
        <v>-31.854001607606342</v>
      </c>
      <c r="E27" s="99">
        <v>7.8768132514626128</v>
      </c>
      <c r="F27" s="100">
        <v>28.913211849344851</v>
      </c>
      <c r="G27" s="101">
        <v>-22.873850803434433</v>
      </c>
      <c r="H27" s="96">
        <v>34.044631242360126</v>
      </c>
      <c r="I27" s="97">
        <v>58.66093190079895</v>
      </c>
      <c r="J27" s="98">
        <v>-24.616300658438824</v>
      </c>
      <c r="K27" s="99">
        <v>-9.9964471084869011</v>
      </c>
      <c r="L27" s="100">
        <v>-5.9549333702135803</v>
      </c>
      <c r="M27" s="101">
        <v>-4.0415137382733235</v>
      </c>
    </row>
    <row r="28" spans="1:13" x14ac:dyDescent="0.2">
      <c r="A28" s="95" t="s">
        <v>535</v>
      </c>
      <c r="B28" s="96">
        <v>46.375376898338267</v>
      </c>
      <c r="C28" s="97">
        <v>38.702510524734599</v>
      </c>
      <c r="D28" s="98">
        <v>7.672866373603668</v>
      </c>
      <c r="E28" s="99">
        <v>8.4879677125232895</v>
      </c>
      <c r="F28" s="100">
        <v>9.2972656664085616</v>
      </c>
      <c r="G28" s="101">
        <v>-0.19989562288325416</v>
      </c>
      <c r="H28" s="96">
        <v>16.656596236786882</v>
      </c>
      <c r="I28" s="97">
        <v>22.056466146486088</v>
      </c>
      <c r="J28" s="98">
        <v>-5.3998699096992056</v>
      </c>
      <c r="K28" s="99">
        <v>-2.7190460897154543</v>
      </c>
      <c r="L28" s="100">
        <v>-0.98597804036753978</v>
      </c>
      <c r="M28" s="101">
        <v>-1.7330680493479094</v>
      </c>
    </row>
    <row r="29" spans="1:13" x14ac:dyDescent="0.2">
      <c r="A29" s="95" t="s">
        <v>536</v>
      </c>
      <c r="B29" s="96">
        <v>27.471942922571813</v>
      </c>
      <c r="C29" s="97">
        <v>8.8193717067290684</v>
      </c>
      <c r="D29" s="98">
        <v>18.652571215842745</v>
      </c>
      <c r="E29" s="99">
        <v>5.4507727755059046</v>
      </c>
      <c r="F29" s="100">
        <v>-1.0178023068275812</v>
      </c>
      <c r="G29" s="101">
        <v>7.697395183519137</v>
      </c>
      <c r="H29" s="96">
        <v>17.5207118449745</v>
      </c>
      <c r="I29" s="97">
        <v>-9.5116052803246642</v>
      </c>
      <c r="J29" s="98">
        <v>27.032317125299166</v>
      </c>
      <c r="K29" s="99">
        <v>-0.15111333728654627</v>
      </c>
      <c r="L29" s="100">
        <v>-9.7458458042175309</v>
      </c>
      <c r="M29" s="101">
        <v>9.5947324669309833</v>
      </c>
    </row>
    <row r="30" spans="1:13" x14ac:dyDescent="0.2">
      <c r="A30" s="95" t="s">
        <v>379</v>
      </c>
      <c r="B30" s="96">
        <v>5.5285640181600098</v>
      </c>
      <c r="C30" s="97"/>
      <c r="D30" s="98">
        <v>5.5285640181600098</v>
      </c>
      <c r="E30" s="99">
        <v>-4.6200405460783993E-3</v>
      </c>
      <c r="F30" s="100">
        <v>0</v>
      </c>
      <c r="G30" s="101">
        <v>-5.3902671815524213E-3</v>
      </c>
      <c r="H30" s="96">
        <v>1.7908998637450324E-2</v>
      </c>
      <c r="I30" s="97"/>
      <c r="J30" s="98">
        <v>1.7908998637450324E-2</v>
      </c>
      <c r="K30" s="99">
        <v>-2.5151349744911946</v>
      </c>
      <c r="L30" s="100">
        <v>-2.5151349744911946</v>
      </c>
      <c r="M30" s="101">
        <v>0</v>
      </c>
    </row>
    <row r="31" spans="1:13" x14ac:dyDescent="0.2">
      <c r="A31" s="95"/>
      <c r="B31" s="96"/>
      <c r="C31" s="97"/>
      <c r="D31" s="98"/>
      <c r="E31" s="99"/>
      <c r="F31" s="100"/>
      <c r="G31" s="101"/>
      <c r="H31" s="96"/>
      <c r="I31" s="97"/>
      <c r="J31" s="98"/>
      <c r="K31" s="99"/>
      <c r="L31" s="100"/>
      <c r="M31" s="101"/>
    </row>
    <row r="32" spans="1:13" ht="34" x14ac:dyDescent="0.2">
      <c r="A32" s="102" t="s">
        <v>300</v>
      </c>
      <c r="B32" s="95"/>
      <c r="D32" s="103"/>
      <c r="E32" s="104">
        <v>21.810933698945725</v>
      </c>
      <c r="F32" s="105">
        <v>37.192675208925827</v>
      </c>
      <c r="G32" s="106">
        <v>-15.381741509980101</v>
      </c>
      <c r="H32" s="96"/>
      <c r="I32" s="97"/>
      <c r="J32" s="98"/>
      <c r="K32" s="104">
        <v>-15.381741509980097</v>
      </c>
      <c r="L32" s="105">
        <v>-19.201892189289843</v>
      </c>
      <c r="M32" s="106">
        <v>3.8201506793097506</v>
      </c>
    </row>
    <row r="33" spans="1:13" x14ac:dyDescent="0.2">
      <c r="A33" s="107"/>
      <c r="B33" s="95"/>
      <c r="D33" s="103"/>
      <c r="E33" s="104"/>
      <c r="F33" s="105"/>
      <c r="G33" s="106"/>
      <c r="H33" s="96"/>
      <c r="I33" s="97"/>
      <c r="J33" s="98"/>
      <c r="K33" s="104"/>
      <c r="L33" s="105"/>
      <c r="M33" s="106"/>
    </row>
    <row r="34" spans="1:13" x14ac:dyDescent="0.2">
      <c r="A34" s="107" t="s">
        <v>301</v>
      </c>
      <c r="B34" s="95"/>
      <c r="D34" s="103"/>
      <c r="E34" s="108">
        <v>-6.419522122071733E-2</v>
      </c>
      <c r="F34" s="109"/>
      <c r="G34" s="126"/>
      <c r="H34" s="95"/>
      <c r="J34" s="103"/>
      <c r="K34" s="95"/>
      <c r="M34" s="103"/>
    </row>
    <row r="35" spans="1:13" x14ac:dyDescent="0.2">
      <c r="A35" s="107" t="s">
        <v>302</v>
      </c>
      <c r="B35" s="95"/>
      <c r="D35" s="103"/>
      <c r="E35" s="108">
        <v>-1.0554989253338181</v>
      </c>
      <c r="F35" s="109"/>
      <c r="G35" s="126"/>
      <c r="H35" s="95"/>
      <c r="J35" s="103"/>
      <c r="K35" s="95"/>
      <c r="M35" s="103"/>
    </row>
    <row r="36" spans="1:13" x14ac:dyDescent="0.2">
      <c r="A36" s="107"/>
      <c r="B36" s="95"/>
      <c r="D36" s="103"/>
      <c r="E36" s="108"/>
      <c r="F36" s="109"/>
      <c r="G36" s="126"/>
      <c r="H36" s="95"/>
      <c r="J36" s="103"/>
      <c r="K36" s="95"/>
      <c r="M36" s="103"/>
    </row>
    <row r="37" spans="1:13" ht="34" x14ac:dyDescent="0.2">
      <c r="A37" s="110" t="s">
        <v>303</v>
      </c>
      <c r="B37" s="95"/>
      <c r="D37" s="103"/>
      <c r="E37" s="111">
        <v>20.691239552391188</v>
      </c>
      <c r="F37" s="112">
        <v>37.192675208925827</v>
      </c>
      <c r="G37" s="126"/>
      <c r="H37" s="95"/>
      <c r="J37" s="103"/>
      <c r="K37" s="95"/>
      <c r="M37" s="103"/>
    </row>
    <row r="38" spans="1:13" x14ac:dyDescent="0.2">
      <c r="A38" s="107"/>
      <c r="B38" s="95"/>
      <c r="D38" s="103"/>
      <c r="E38" s="111"/>
      <c r="F38" s="112"/>
      <c r="G38" s="127"/>
      <c r="H38" s="95"/>
      <c r="J38" s="103"/>
      <c r="K38" s="95"/>
      <c r="M38" s="103"/>
    </row>
    <row r="39" spans="1:13" ht="34" x14ac:dyDescent="0.2">
      <c r="A39" s="114" t="s">
        <v>304</v>
      </c>
      <c r="B39" s="95"/>
      <c r="D39" s="103"/>
      <c r="E39" s="108">
        <v>-5.1239552391187715E-2</v>
      </c>
      <c r="F39" s="109">
        <v>-0.37267520892582695</v>
      </c>
      <c r="G39" s="126"/>
      <c r="H39" s="95"/>
      <c r="J39" s="103"/>
      <c r="K39" s="95"/>
      <c r="M39" s="103"/>
    </row>
    <row r="40" spans="1:13" x14ac:dyDescent="0.2">
      <c r="A40" s="107"/>
      <c r="B40" s="95"/>
      <c r="D40" s="103"/>
      <c r="E40" s="108"/>
      <c r="F40" s="109"/>
      <c r="G40" s="126"/>
      <c r="H40" s="95"/>
      <c r="J40" s="103"/>
      <c r="K40" s="95"/>
      <c r="M40" s="103"/>
    </row>
    <row r="41" spans="1:13" x14ac:dyDescent="0.2">
      <c r="A41" s="115" t="s">
        <v>305</v>
      </c>
      <c r="B41" s="116"/>
      <c r="C41" s="117"/>
      <c r="D41" s="118"/>
      <c r="E41" s="119">
        <v>20.64</v>
      </c>
      <c r="F41" s="120">
        <v>36.82</v>
      </c>
      <c r="G41" s="128"/>
      <c r="H41" s="116"/>
      <c r="I41" s="117"/>
      <c r="J41" s="118"/>
      <c r="K41" s="116"/>
      <c r="L41" s="117"/>
      <c r="M41" s="118"/>
    </row>
    <row r="42" spans="1:13" x14ac:dyDescent="0.2">
      <c r="A42" s="32"/>
    </row>
    <row r="43" spans="1:13" x14ac:dyDescent="0.2">
      <c r="A43" s="32"/>
    </row>
    <row r="44" spans="1:13" x14ac:dyDescent="0.2">
      <c r="A44" s="7" t="s">
        <v>633</v>
      </c>
    </row>
    <row r="45" spans="1:13" ht="19" x14ac:dyDescent="0.2">
      <c r="A45" s="1" t="s">
        <v>537</v>
      </c>
    </row>
    <row r="46" spans="1:13" x14ac:dyDescent="0.2">
      <c r="A46" s="1" t="s">
        <v>632</v>
      </c>
    </row>
    <row r="48" spans="1:13" x14ac:dyDescent="0.2">
      <c r="A48" s="79" t="s">
        <v>288</v>
      </c>
      <c r="B48" s="80" t="s">
        <v>289</v>
      </c>
      <c r="C48" s="81"/>
      <c r="D48" s="82"/>
      <c r="E48" s="83" t="s">
        <v>290</v>
      </c>
      <c r="F48" s="84"/>
      <c r="G48" s="85"/>
      <c r="H48" s="80" t="s">
        <v>291</v>
      </c>
      <c r="I48" s="86"/>
      <c r="J48" s="87"/>
      <c r="K48" s="83" t="s">
        <v>292</v>
      </c>
      <c r="L48" s="84"/>
      <c r="M48" s="85"/>
    </row>
    <row r="49" spans="1:13" x14ac:dyDescent="0.2">
      <c r="A49" s="88" t="s">
        <v>308</v>
      </c>
      <c r="B49" s="89" t="s">
        <v>294</v>
      </c>
      <c r="C49" s="90" t="s">
        <v>295</v>
      </c>
      <c r="D49" s="91" t="s">
        <v>296</v>
      </c>
      <c r="E49" s="92" t="s">
        <v>294</v>
      </c>
      <c r="F49" s="93" t="s">
        <v>295</v>
      </c>
      <c r="G49" s="94" t="s">
        <v>296</v>
      </c>
      <c r="H49" s="89" t="s">
        <v>294</v>
      </c>
      <c r="I49" s="90" t="s">
        <v>295</v>
      </c>
      <c r="J49" s="91" t="s">
        <v>296</v>
      </c>
      <c r="K49" s="92" t="s">
        <v>297</v>
      </c>
      <c r="L49" s="93" t="s">
        <v>298</v>
      </c>
      <c r="M49" s="94" t="s">
        <v>299</v>
      </c>
    </row>
    <row r="50" spans="1:13" x14ac:dyDescent="0.2">
      <c r="A50" s="95" t="s">
        <v>534</v>
      </c>
      <c r="B50" s="96">
        <v>16.130247211478018</v>
      </c>
      <c r="C50" s="97">
        <v>48.262075567454701</v>
      </c>
      <c r="D50" s="98">
        <v>-32.13182835597668</v>
      </c>
      <c r="E50" s="99">
        <v>6.1544456789664483</v>
      </c>
      <c r="F50" s="100">
        <v>17.904908251966418</v>
      </c>
      <c r="G50" s="101">
        <v>-14.375723667226803</v>
      </c>
      <c r="H50" s="96">
        <v>36.12187992569482</v>
      </c>
      <c r="I50" s="97">
        <v>37.855351353652253</v>
      </c>
      <c r="J50" s="98">
        <v>-1.7334714279574328</v>
      </c>
      <c r="K50" s="99">
        <v>-3.2803578430801297</v>
      </c>
      <c r="L50" s="100">
        <v>-2.8158235521998161</v>
      </c>
      <c r="M50" s="101">
        <v>-0.46453429088031717</v>
      </c>
    </row>
    <row r="51" spans="1:13" x14ac:dyDescent="0.2">
      <c r="A51" s="95" t="s">
        <v>535</v>
      </c>
      <c r="B51" s="96">
        <v>49.480965096843939</v>
      </c>
      <c r="C51" s="97">
        <v>41.57750729351433</v>
      </c>
      <c r="D51" s="98">
        <v>7.9034578033296086</v>
      </c>
      <c r="E51" s="99">
        <v>22.40130807870052</v>
      </c>
      <c r="F51" s="100">
        <v>11.625076145419779</v>
      </c>
      <c r="G51" s="101">
        <v>11.757833280035364</v>
      </c>
      <c r="H51" s="96">
        <v>47.023318076733453</v>
      </c>
      <c r="I51" s="97">
        <v>27.76093099269934</v>
      </c>
      <c r="J51" s="98">
        <v>19.262387084034113</v>
      </c>
      <c r="K51" s="99">
        <v>9.5811772198746841</v>
      </c>
      <c r="L51" s="100">
        <v>-5.038480890756724E-2</v>
      </c>
      <c r="M51" s="101">
        <v>9.6315620287822483</v>
      </c>
    </row>
    <row r="52" spans="1:13" x14ac:dyDescent="0.2">
      <c r="A52" s="95" t="s">
        <v>536</v>
      </c>
      <c r="B52" s="96">
        <v>28.638426007476287</v>
      </c>
      <c r="C52" s="97">
        <v>10.160416849172869</v>
      </c>
      <c r="D52" s="98">
        <v>18.478009158303419</v>
      </c>
      <c r="E52" s="99">
        <v>10.64078557493648</v>
      </c>
      <c r="F52" s="100">
        <v>-0.22003358312572183</v>
      </c>
      <c r="G52" s="101">
        <v>12.50437870544587</v>
      </c>
      <c r="H52" s="96">
        <v>41.020284776514117</v>
      </c>
      <c r="I52" s="97">
        <v>-0.58244215274951827</v>
      </c>
      <c r="J52" s="98">
        <v>41.602726929263639</v>
      </c>
      <c r="K52" s="99">
        <v>6.4875737278823236</v>
      </c>
      <c r="L52" s="100">
        <v>-6.9772048802523816</v>
      </c>
      <c r="M52" s="101">
        <v>13.464778608134697</v>
      </c>
    </row>
    <row r="53" spans="1:13" x14ac:dyDescent="0.2">
      <c r="A53" s="95" t="s">
        <v>379</v>
      </c>
      <c r="B53" s="96">
        <v>5.750361684201784</v>
      </c>
      <c r="C53" s="97"/>
      <c r="D53" s="98">
        <v>5.750361684201784</v>
      </c>
      <c r="E53" s="99">
        <v>-2.3390127169390436E-4</v>
      </c>
      <c r="F53" s="100"/>
      <c r="G53" s="101">
        <v>-1.2520122001340812E-4</v>
      </c>
      <c r="H53" s="96">
        <v>-7.0751930991375112E-3</v>
      </c>
      <c r="I53" s="97"/>
      <c r="J53" s="98">
        <v>-7.0751930991375112E-3</v>
      </c>
      <c r="K53" s="99">
        <v>-2.9020303411584951</v>
      </c>
      <c r="L53" s="100">
        <v>-2.9020303411584951</v>
      </c>
      <c r="M53" s="101">
        <v>0</v>
      </c>
    </row>
    <row r="54" spans="1:13" x14ac:dyDescent="0.2">
      <c r="A54" s="95"/>
      <c r="B54" s="96"/>
      <c r="C54" s="97"/>
      <c r="D54" s="98"/>
      <c r="E54" s="99"/>
      <c r="F54" s="100"/>
      <c r="G54" s="101"/>
      <c r="H54" s="96"/>
      <c r="I54" s="97"/>
      <c r="J54" s="98"/>
      <c r="K54" s="99"/>
      <c r="L54" s="100"/>
      <c r="M54" s="101"/>
    </row>
    <row r="55" spans="1:13" ht="34" x14ac:dyDescent="0.2">
      <c r="A55" s="102" t="s">
        <v>300</v>
      </c>
      <c r="B55" s="95"/>
      <c r="D55" s="103"/>
      <c r="E55" s="104">
        <v>39.196305431331758</v>
      </c>
      <c r="F55" s="105">
        <v>29.309950814260475</v>
      </c>
      <c r="G55" s="106">
        <v>9.8863631170344171</v>
      </c>
      <c r="H55" s="96"/>
      <c r="I55" s="97"/>
      <c r="J55" s="98"/>
      <c r="K55" s="104">
        <v>9.8863627635183828</v>
      </c>
      <c r="L55" s="105">
        <v>-12.745443582518261</v>
      </c>
      <c r="M55" s="106">
        <v>22.631806346036626</v>
      </c>
    </row>
    <row r="56" spans="1:13" x14ac:dyDescent="0.2">
      <c r="A56" s="107"/>
      <c r="B56" s="95"/>
      <c r="D56" s="103"/>
      <c r="E56" s="104"/>
      <c r="F56" s="105"/>
      <c r="G56" s="106"/>
      <c r="H56" s="96"/>
      <c r="I56" s="97"/>
      <c r="J56" s="98"/>
      <c r="K56" s="104"/>
      <c r="L56" s="105"/>
      <c r="M56" s="106"/>
    </row>
    <row r="57" spans="1:13" x14ac:dyDescent="0.2">
      <c r="A57" s="107" t="s">
        <v>301</v>
      </c>
      <c r="B57" s="95"/>
      <c r="D57" s="103"/>
      <c r="E57" s="108">
        <v>-4.2318121091253443E-2</v>
      </c>
      <c r="F57" s="109"/>
      <c r="G57" s="126"/>
      <c r="H57" s="95"/>
      <c r="J57" s="103"/>
      <c r="K57" s="95"/>
      <c r="M57" s="103"/>
    </row>
    <row r="58" spans="1:13" x14ac:dyDescent="0.2">
      <c r="A58" s="107" t="s">
        <v>302</v>
      </c>
      <c r="B58" s="95"/>
      <c r="D58" s="103"/>
      <c r="E58" s="108">
        <v>-1.0562984786629068</v>
      </c>
      <c r="F58" s="109"/>
      <c r="G58" s="126"/>
      <c r="H58" s="95"/>
      <c r="J58" s="103"/>
      <c r="K58" s="95"/>
      <c r="M58" s="103"/>
    </row>
    <row r="59" spans="1:13" x14ac:dyDescent="0.2">
      <c r="A59" s="107"/>
      <c r="B59" s="95"/>
      <c r="D59" s="103"/>
      <c r="E59" s="108"/>
      <c r="F59" s="109"/>
      <c r="G59" s="126"/>
      <c r="H59" s="95"/>
      <c r="J59" s="103"/>
      <c r="K59" s="95"/>
      <c r="M59" s="103"/>
    </row>
    <row r="60" spans="1:13" ht="34" x14ac:dyDescent="0.2">
      <c r="A60" s="110" t="s">
        <v>303</v>
      </c>
      <c r="B60" s="95"/>
      <c r="D60" s="103"/>
      <c r="E60" s="111">
        <v>38.097688831577592</v>
      </c>
      <c r="F60" s="112">
        <v>29.309950814260475</v>
      </c>
      <c r="G60" s="126"/>
      <c r="H60" s="95"/>
      <c r="J60" s="103"/>
      <c r="K60" s="95"/>
      <c r="M60" s="103"/>
    </row>
    <row r="61" spans="1:13" x14ac:dyDescent="0.2">
      <c r="A61" s="107"/>
      <c r="B61" s="95"/>
      <c r="D61" s="103"/>
      <c r="E61" s="111"/>
      <c r="F61" s="112"/>
      <c r="G61" s="127"/>
      <c r="H61" s="95"/>
      <c r="J61" s="103"/>
      <c r="K61" s="95"/>
      <c r="M61" s="103"/>
    </row>
    <row r="62" spans="1:13" ht="34" x14ac:dyDescent="0.2">
      <c r="A62" s="114" t="s">
        <v>304</v>
      </c>
      <c r="B62" s="95"/>
      <c r="D62" s="103"/>
      <c r="E62" s="108">
        <v>-0.32768883157758921</v>
      </c>
      <c r="F62" s="109">
        <v>-0.52995081426047363</v>
      </c>
      <c r="G62" s="126"/>
      <c r="H62" s="95"/>
      <c r="J62" s="103"/>
      <c r="K62" s="95"/>
      <c r="M62" s="103"/>
    </row>
    <row r="63" spans="1:13" x14ac:dyDescent="0.2">
      <c r="A63" s="107"/>
      <c r="B63" s="95"/>
      <c r="D63" s="103"/>
      <c r="E63" s="108"/>
      <c r="F63" s="109"/>
      <c r="G63" s="126"/>
      <c r="H63" s="95"/>
      <c r="J63" s="103"/>
      <c r="K63" s="95"/>
      <c r="M63" s="103"/>
    </row>
    <row r="64" spans="1:13" x14ac:dyDescent="0.2">
      <c r="A64" s="115" t="s">
        <v>305</v>
      </c>
      <c r="B64" s="116"/>
      <c r="C64" s="117"/>
      <c r="D64" s="118"/>
      <c r="E64" s="119">
        <v>37.770000000000003</v>
      </c>
      <c r="F64" s="120">
        <v>28.78</v>
      </c>
      <c r="G64" s="128"/>
      <c r="H64" s="116"/>
      <c r="I64" s="117"/>
      <c r="J64" s="118"/>
      <c r="K64" s="116"/>
      <c r="L64" s="117"/>
      <c r="M64" s="118"/>
    </row>
    <row r="65" spans="1:13" x14ac:dyDescent="0.2">
      <c r="A65" s="32"/>
    </row>
    <row r="66" spans="1:13" x14ac:dyDescent="0.2">
      <c r="A66" s="32"/>
    </row>
    <row r="67" spans="1:13" x14ac:dyDescent="0.2">
      <c r="A67" s="7" t="s">
        <v>605</v>
      </c>
    </row>
    <row r="68" spans="1:13" ht="19" x14ac:dyDescent="0.2">
      <c r="A68" s="1" t="s">
        <v>537</v>
      </c>
    </row>
    <row r="69" spans="1:13" x14ac:dyDescent="0.2">
      <c r="A69" s="1" t="s">
        <v>604</v>
      </c>
    </row>
    <row r="71" spans="1:13" x14ac:dyDescent="0.2">
      <c r="A71" s="79" t="s">
        <v>288</v>
      </c>
      <c r="B71" s="80" t="s">
        <v>289</v>
      </c>
      <c r="C71" s="81"/>
      <c r="D71" s="82"/>
      <c r="E71" s="83" t="s">
        <v>290</v>
      </c>
      <c r="F71" s="84"/>
      <c r="G71" s="85"/>
      <c r="H71" s="80" t="s">
        <v>291</v>
      </c>
      <c r="I71" s="86"/>
      <c r="J71" s="87"/>
      <c r="K71" s="83" t="s">
        <v>292</v>
      </c>
      <c r="L71" s="84"/>
      <c r="M71" s="85"/>
    </row>
    <row r="72" spans="1:13" x14ac:dyDescent="0.2">
      <c r="A72" s="88" t="s">
        <v>308</v>
      </c>
      <c r="B72" s="89" t="s">
        <v>294</v>
      </c>
      <c r="C72" s="90" t="s">
        <v>295</v>
      </c>
      <c r="D72" s="91" t="s">
        <v>296</v>
      </c>
      <c r="E72" s="92" t="s">
        <v>294</v>
      </c>
      <c r="F72" s="93" t="s">
        <v>295</v>
      </c>
      <c r="G72" s="94" t="s">
        <v>296</v>
      </c>
      <c r="H72" s="89" t="s">
        <v>294</v>
      </c>
      <c r="I72" s="90" t="s">
        <v>295</v>
      </c>
      <c r="J72" s="91" t="s">
        <v>296</v>
      </c>
      <c r="K72" s="92" t="s">
        <v>297</v>
      </c>
      <c r="L72" s="93" t="s">
        <v>298</v>
      </c>
      <c r="M72" s="94" t="s">
        <v>299</v>
      </c>
    </row>
    <row r="73" spans="1:13" x14ac:dyDescent="0.2">
      <c r="A73" s="95" t="s">
        <v>534</v>
      </c>
      <c r="B73" s="96">
        <v>10.932951906021801</v>
      </c>
      <c r="C73" s="97">
        <v>46.161257608290498</v>
      </c>
      <c r="D73" s="98">
        <v>-35.228305702268699</v>
      </c>
      <c r="E73" s="99">
        <v>-0.41328289698746601</v>
      </c>
      <c r="F73" s="100">
        <v>7.7247651300171203</v>
      </c>
      <c r="G73" s="101">
        <v>-8.2706962752019599</v>
      </c>
      <c r="H73" s="96">
        <v>-5.0029043459296298</v>
      </c>
      <c r="I73" s="97">
        <v>17.209051222287599</v>
      </c>
      <c r="J73" s="98">
        <v>-22.211955568217199</v>
      </c>
      <c r="K73" s="99">
        <v>-5.3085825275658598</v>
      </c>
      <c r="L73" s="100">
        <v>-3.1348106681908399</v>
      </c>
      <c r="M73" s="101">
        <v>-2.1737718593750102</v>
      </c>
    </row>
    <row r="74" spans="1:13" x14ac:dyDescent="0.2">
      <c r="A74" s="95" t="s">
        <v>535</v>
      </c>
      <c r="B74" s="96">
        <v>52.908492361635801</v>
      </c>
      <c r="C74" s="97">
        <v>42.441260616336699</v>
      </c>
      <c r="D74" s="98">
        <v>10.467231745299101</v>
      </c>
      <c r="E74" s="99">
        <v>2.8698252250689298</v>
      </c>
      <c r="F74" s="100">
        <v>1.28420289746934</v>
      </c>
      <c r="G74" s="101">
        <v>1.7789754593051601</v>
      </c>
      <c r="H74" s="96">
        <v>5.9249521394218396</v>
      </c>
      <c r="I74" s="97">
        <v>3.3659828044419999</v>
      </c>
      <c r="J74" s="98">
        <v>2.5589693349798299</v>
      </c>
      <c r="K74" s="99">
        <v>0.61714939351476295</v>
      </c>
      <c r="L74" s="100">
        <v>-0.274252350513007</v>
      </c>
      <c r="M74" s="101">
        <v>0.89140174402776695</v>
      </c>
    </row>
    <row r="75" spans="1:13" x14ac:dyDescent="0.2">
      <c r="A75" s="95" t="s">
        <v>536</v>
      </c>
      <c r="B75" s="96">
        <v>33.191887199206697</v>
      </c>
      <c r="C75" s="97">
        <v>11.3974817753728</v>
      </c>
      <c r="D75" s="98">
        <v>21.794405423833801</v>
      </c>
      <c r="E75" s="99">
        <v>-4.40681080182868</v>
      </c>
      <c r="F75" s="100">
        <v>-1.5291995390739701</v>
      </c>
      <c r="G75" s="101">
        <v>-2.9384484650492002</v>
      </c>
      <c r="H75" s="96">
        <v>-11.5059906297047</v>
      </c>
      <c r="I75" s="97">
        <v>-12.0205722302855</v>
      </c>
      <c r="J75" s="98">
        <v>0.51458160058079905</v>
      </c>
      <c r="K75" s="99">
        <v>-4.2196104063708697</v>
      </c>
      <c r="L75" s="100">
        <v>-4.29559061148188</v>
      </c>
      <c r="M75" s="101">
        <v>7.5980205111011404E-2</v>
      </c>
    </row>
    <row r="76" spans="1:13" x14ac:dyDescent="0.2">
      <c r="A76" s="95" t="s">
        <v>379</v>
      </c>
      <c r="B76" s="96">
        <v>2.96666853313579</v>
      </c>
      <c r="C76" s="97"/>
      <c r="D76" s="98">
        <v>2.96666853313579</v>
      </c>
      <c r="E76" s="99">
        <v>2.8732165637323798E-3</v>
      </c>
      <c r="F76" s="100">
        <v>0</v>
      </c>
      <c r="G76" s="101">
        <v>3.00553535004385E-3</v>
      </c>
      <c r="H76" s="96">
        <v>0.16014668747896799</v>
      </c>
      <c r="I76" s="97"/>
      <c r="J76" s="98">
        <v>0.16014668747896799</v>
      </c>
      <c r="K76" s="99">
        <v>-0.51612020517403601</v>
      </c>
      <c r="L76" s="100">
        <v>-0.51612020517403601</v>
      </c>
      <c r="M76" s="101">
        <v>0</v>
      </c>
    </row>
    <row r="77" spans="1:13" x14ac:dyDescent="0.2">
      <c r="A77" s="95"/>
      <c r="B77" s="96"/>
      <c r="C77" s="97"/>
      <c r="D77" s="98"/>
      <c r="E77" s="99"/>
      <c r="F77" s="100"/>
      <c r="G77" s="101"/>
      <c r="H77" s="96"/>
      <c r="I77" s="97"/>
      <c r="J77" s="98"/>
      <c r="K77" s="99"/>
      <c r="L77" s="100"/>
      <c r="M77" s="101"/>
    </row>
    <row r="78" spans="1:13" ht="34" x14ac:dyDescent="0.2">
      <c r="A78" s="102" t="s">
        <v>300</v>
      </c>
      <c r="B78" s="95"/>
      <c r="D78" s="103"/>
      <c r="E78" s="104">
        <v>-1.9473952571834836</v>
      </c>
      <c r="F78" s="105">
        <v>7.4797684884124909</v>
      </c>
      <c r="G78" s="106">
        <v>-9.4271637455959567</v>
      </c>
      <c r="H78" s="96"/>
      <c r="I78" s="97"/>
      <c r="J78" s="98"/>
      <c r="K78" s="104">
        <v>-9.4271637455960047</v>
      </c>
      <c r="L78" s="105">
        <v>-8.220773835359763</v>
      </c>
      <c r="M78" s="106">
        <v>-1.2063899102362317</v>
      </c>
    </row>
    <row r="79" spans="1:13" x14ac:dyDescent="0.2">
      <c r="A79" s="107"/>
      <c r="B79" s="95"/>
      <c r="D79" s="103"/>
      <c r="E79" s="104"/>
      <c r="F79" s="105"/>
      <c r="G79" s="106"/>
      <c r="H79" s="96"/>
      <c r="I79" s="97"/>
      <c r="J79" s="98"/>
      <c r="K79" s="104"/>
      <c r="L79" s="105"/>
      <c r="M79" s="106"/>
    </row>
    <row r="80" spans="1:13" x14ac:dyDescent="0.2">
      <c r="A80" s="107" t="s">
        <v>301</v>
      </c>
      <c r="B80" s="95"/>
      <c r="D80" s="103"/>
      <c r="E80" s="108">
        <v>-3.5222414985779452E-2</v>
      </c>
      <c r="F80" s="109"/>
      <c r="G80" s="126"/>
      <c r="H80" s="95"/>
      <c r="J80" s="103"/>
      <c r="K80" s="95"/>
      <c r="M80" s="103"/>
    </row>
    <row r="81" spans="1:13" x14ac:dyDescent="0.2">
      <c r="A81" s="107" t="s">
        <v>302</v>
      </c>
      <c r="B81" s="95"/>
      <c r="D81" s="103"/>
      <c r="E81" s="108">
        <v>-1.0582328453849961</v>
      </c>
      <c r="F81" s="109"/>
      <c r="G81" s="126"/>
      <c r="H81" s="95"/>
      <c r="J81" s="103"/>
      <c r="K81" s="95"/>
      <c r="M81" s="103"/>
    </row>
    <row r="82" spans="1:13" x14ac:dyDescent="0.2">
      <c r="A82" s="107"/>
      <c r="B82" s="95"/>
      <c r="D82" s="103"/>
      <c r="E82" s="108"/>
      <c r="F82" s="109"/>
      <c r="G82" s="126"/>
      <c r="H82" s="95"/>
      <c r="J82" s="103"/>
      <c r="K82" s="95"/>
      <c r="M82" s="103"/>
    </row>
    <row r="83" spans="1:13" ht="34" x14ac:dyDescent="0.2">
      <c r="A83" s="110" t="s">
        <v>303</v>
      </c>
      <c r="B83" s="95"/>
      <c r="D83" s="103"/>
      <c r="E83" s="111">
        <v>-3.0408505175542588</v>
      </c>
      <c r="F83" s="112">
        <v>7.4797684884124909</v>
      </c>
      <c r="G83" s="126"/>
      <c r="H83" s="95"/>
      <c r="J83" s="103"/>
      <c r="K83" s="95"/>
      <c r="M83" s="103"/>
    </row>
    <row r="84" spans="1:13" x14ac:dyDescent="0.2">
      <c r="A84" s="107"/>
      <c r="B84" s="95"/>
      <c r="D84" s="103"/>
      <c r="E84" s="111"/>
      <c r="F84" s="112"/>
      <c r="G84" s="127"/>
      <c r="H84" s="95"/>
      <c r="J84" s="103"/>
      <c r="K84" s="95"/>
      <c r="M84" s="103"/>
    </row>
    <row r="85" spans="1:13" ht="34" x14ac:dyDescent="0.2">
      <c r="A85" s="114" t="s">
        <v>304</v>
      </c>
      <c r="B85" s="95"/>
      <c r="D85" s="103"/>
      <c r="E85" s="108">
        <v>-0.29914948244574102</v>
      </c>
      <c r="F85" s="109">
        <v>-0.35976848841249076</v>
      </c>
      <c r="G85" s="126"/>
      <c r="H85" s="95"/>
      <c r="J85" s="103"/>
      <c r="K85" s="95"/>
      <c r="M85" s="103"/>
    </row>
    <row r="86" spans="1:13" x14ac:dyDescent="0.2">
      <c r="A86" s="107"/>
      <c r="B86" s="95"/>
      <c r="D86" s="103"/>
      <c r="E86" s="108"/>
      <c r="F86" s="109"/>
      <c r="G86" s="126"/>
      <c r="H86" s="95"/>
      <c r="J86" s="103"/>
      <c r="K86" s="95"/>
      <c r="M86" s="103"/>
    </row>
    <row r="87" spans="1:13" x14ac:dyDescent="0.2">
      <c r="A87" s="115" t="s">
        <v>305</v>
      </c>
      <c r="B87" s="116"/>
      <c r="C87" s="117"/>
      <c r="D87" s="118"/>
      <c r="E87" s="119">
        <v>-3.34</v>
      </c>
      <c r="F87" s="120">
        <v>7.12</v>
      </c>
      <c r="G87" s="128"/>
      <c r="H87" s="116"/>
      <c r="I87" s="117"/>
      <c r="J87" s="118"/>
      <c r="K87" s="116"/>
      <c r="L87" s="117"/>
      <c r="M87" s="118"/>
    </row>
    <row r="90" spans="1:13" x14ac:dyDescent="0.2">
      <c r="A90" s="7" t="s">
        <v>522</v>
      </c>
    </row>
    <row r="91" spans="1:13" ht="19" x14ac:dyDescent="0.2">
      <c r="A91" s="1" t="s">
        <v>542</v>
      </c>
    </row>
    <row r="92" spans="1:13" x14ac:dyDescent="0.2">
      <c r="A92" s="1" t="s">
        <v>523</v>
      </c>
    </row>
    <row r="94" spans="1:13" x14ac:dyDescent="0.2">
      <c r="A94" s="79" t="s">
        <v>288</v>
      </c>
      <c r="B94" s="80" t="s">
        <v>289</v>
      </c>
      <c r="C94" s="81"/>
      <c r="D94" s="82"/>
      <c r="E94" s="83" t="s">
        <v>290</v>
      </c>
      <c r="F94" s="84"/>
      <c r="G94" s="85"/>
      <c r="H94" s="80" t="s">
        <v>291</v>
      </c>
      <c r="I94" s="86"/>
      <c r="J94" s="87"/>
      <c r="K94" s="83" t="s">
        <v>292</v>
      </c>
      <c r="L94" s="84"/>
      <c r="M94" s="85"/>
    </row>
    <row r="95" spans="1:13" x14ac:dyDescent="0.2">
      <c r="A95" s="88" t="s">
        <v>308</v>
      </c>
      <c r="B95" s="89" t="s">
        <v>294</v>
      </c>
      <c r="C95" s="90" t="s">
        <v>295</v>
      </c>
      <c r="D95" s="91" t="s">
        <v>296</v>
      </c>
      <c r="E95" s="92" t="s">
        <v>294</v>
      </c>
      <c r="F95" s="93" t="s">
        <v>295</v>
      </c>
      <c r="G95" s="94" t="s">
        <v>296</v>
      </c>
      <c r="H95" s="89" t="s">
        <v>294</v>
      </c>
      <c r="I95" s="90" t="s">
        <v>295</v>
      </c>
      <c r="J95" s="91" t="s">
        <v>296</v>
      </c>
      <c r="K95" s="92" t="s">
        <v>297</v>
      </c>
      <c r="L95" s="93" t="s">
        <v>298</v>
      </c>
      <c r="M95" s="94" t="s">
        <v>299</v>
      </c>
    </row>
    <row r="96" spans="1:13" x14ac:dyDescent="0.2">
      <c r="A96" s="95" t="s">
        <v>309</v>
      </c>
      <c r="B96" s="96">
        <v>31.97</v>
      </c>
      <c r="C96" s="97">
        <v>64.84</v>
      </c>
      <c r="D96" s="98">
        <v>-32.869999999999997</v>
      </c>
      <c r="E96" s="99">
        <v>6.07</v>
      </c>
      <c r="F96" s="100">
        <v>8.8000000000000007</v>
      </c>
      <c r="G96" s="101">
        <v>-3.16</v>
      </c>
      <c r="H96" s="96">
        <v>18.329999999999998</v>
      </c>
      <c r="I96" s="97">
        <v>13.27</v>
      </c>
      <c r="J96" s="98">
        <v>5.0599999999999996</v>
      </c>
      <c r="K96" s="99">
        <v>1.17</v>
      </c>
      <c r="L96" s="100">
        <v>-0.47</v>
      </c>
      <c r="M96" s="101">
        <v>1.65</v>
      </c>
    </row>
    <row r="97" spans="1:13" x14ac:dyDescent="0.2">
      <c r="A97" s="95" t="s">
        <v>310</v>
      </c>
      <c r="B97" s="96">
        <v>46.75</v>
      </c>
      <c r="C97" s="97">
        <v>31.83</v>
      </c>
      <c r="D97" s="98">
        <v>14.92</v>
      </c>
      <c r="E97" s="99">
        <v>5.22</v>
      </c>
      <c r="F97" s="100">
        <v>3.48</v>
      </c>
      <c r="G97" s="101">
        <v>1.92</v>
      </c>
      <c r="H97" s="96">
        <v>12.06</v>
      </c>
      <c r="I97" s="97">
        <v>11.46</v>
      </c>
      <c r="J97" s="98">
        <v>0.6</v>
      </c>
      <c r="K97" s="99">
        <v>-0.15</v>
      </c>
      <c r="L97" s="100">
        <v>-7.0000000000000007E-2</v>
      </c>
      <c r="M97" s="101">
        <v>-0.08</v>
      </c>
    </row>
    <row r="98" spans="1:13" x14ac:dyDescent="0.2">
      <c r="A98" s="95" t="s">
        <v>311</v>
      </c>
      <c r="B98" s="96">
        <v>16.190000000000001</v>
      </c>
      <c r="C98" s="97">
        <v>3.33</v>
      </c>
      <c r="D98" s="98">
        <v>12.86</v>
      </c>
      <c r="E98" s="99">
        <v>2.98</v>
      </c>
      <c r="F98" s="100">
        <v>-0.33</v>
      </c>
      <c r="G98" s="101">
        <v>3.55</v>
      </c>
      <c r="H98" s="96">
        <v>20.11</v>
      </c>
      <c r="I98" s="97">
        <v>-7.73</v>
      </c>
      <c r="J98" s="98">
        <v>27.84</v>
      </c>
      <c r="K98" s="99">
        <v>1.76</v>
      </c>
      <c r="L98" s="100">
        <v>-3.11</v>
      </c>
      <c r="M98" s="101">
        <v>4.87</v>
      </c>
    </row>
    <row r="99" spans="1:13" x14ac:dyDescent="0.2">
      <c r="A99" s="95" t="s">
        <v>379</v>
      </c>
      <c r="B99" s="96">
        <v>5.09</v>
      </c>
      <c r="C99" s="97"/>
      <c r="D99" s="98">
        <v>5.09</v>
      </c>
      <c r="E99" s="99">
        <v>-0.01</v>
      </c>
      <c r="F99" s="100"/>
      <c r="G99" s="101">
        <v>-0.01</v>
      </c>
      <c r="H99" s="96">
        <v>-0.12</v>
      </c>
      <c r="I99" s="97"/>
      <c r="J99" s="98">
        <v>-0.12</v>
      </c>
      <c r="K99" s="99">
        <v>-0.47</v>
      </c>
      <c r="L99" s="100">
        <v>-0.47</v>
      </c>
      <c r="M99" s="101">
        <v>0</v>
      </c>
    </row>
    <row r="100" spans="1:13" x14ac:dyDescent="0.2">
      <c r="A100" s="95"/>
      <c r="B100" s="96"/>
      <c r="C100" s="97"/>
      <c r="D100" s="98"/>
      <c r="E100" s="99"/>
      <c r="F100" s="100"/>
      <c r="G100" s="101"/>
      <c r="H100" s="96"/>
      <c r="I100" s="97"/>
      <c r="J100" s="98"/>
      <c r="K100" s="99"/>
      <c r="L100" s="100"/>
      <c r="M100" s="101"/>
    </row>
    <row r="101" spans="1:13" ht="34" x14ac:dyDescent="0.2">
      <c r="A101" s="102" t="s">
        <v>300</v>
      </c>
      <c r="B101" s="95"/>
      <c r="D101" s="103"/>
      <c r="E101" s="104">
        <v>14.26</v>
      </c>
      <c r="F101" s="105">
        <v>11.950000000000001</v>
      </c>
      <c r="G101" s="106">
        <v>2.2999999999999998</v>
      </c>
      <c r="H101" s="96"/>
      <c r="I101" s="97"/>
      <c r="J101" s="98"/>
      <c r="K101" s="104">
        <v>2.3100000000000005</v>
      </c>
      <c r="L101" s="105">
        <v>-4.12</v>
      </c>
      <c r="M101" s="106">
        <v>6.4399999999999995</v>
      </c>
    </row>
    <row r="102" spans="1:13" x14ac:dyDescent="0.2">
      <c r="A102" s="107"/>
      <c r="B102" s="95"/>
      <c r="D102" s="103"/>
      <c r="E102" s="104"/>
      <c r="F102" s="105"/>
      <c r="G102" s="106"/>
      <c r="H102" s="96"/>
      <c r="I102" s="97"/>
      <c r="J102" s="98"/>
      <c r="K102" s="104"/>
      <c r="L102" s="105"/>
      <c r="M102" s="106"/>
    </row>
    <row r="103" spans="1:13" x14ac:dyDescent="0.2">
      <c r="A103" s="107" t="s">
        <v>301</v>
      </c>
      <c r="B103" s="95"/>
      <c r="D103" s="103"/>
      <c r="E103" s="108">
        <v>-5.3668245767006559E-2</v>
      </c>
      <c r="F103" s="109"/>
      <c r="G103" s="126"/>
      <c r="H103" s="95"/>
      <c r="J103" s="103"/>
      <c r="K103" s="95"/>
      <c r="M103" s="103"/>
    </row>
    <row r="104" spans="1:13" x14ac:dyDescent="0.2">
      <c r="A104" s="107" t="s">
        <v>302</v>
      </c>
      <c r="B104" s="95"/>
      <c r="D104" s="103"/>
      <c r="E104" s="108">
        <v>-1.0603666470144604</v>
      </c>
      <c r="F104" s="109"/>
      <c r="G104" s="126"/>
      <c r="H104" s="95"/>
      <c r="J104" s="103"/>
      <c r="K104" s="95"/>
      <c r="M104" s="103"/>
    </row>
    <row r="105" spans="1:13" x14ac:dyDescent="0.2">
      <c r="A105" s="107"/>
      <c r="B105" s="95"/>
      <c r="D105" s="103"/>
      <c r="E105" s="108"/>
      <c r="F105" s="109"/>
      <c r="G105" s="126"/>
      <c r="H105" s="95"/>
      <c r="J105" s="103"/>
      <c r="K105" s="95"/>
      <c r="M105" s="103"/>
    </row>
    <row r="106" spans="1:13" ht="34" x14ac:dyDescent="0.2">
      <c r="A106" s="110" t="s">
        <v>303</v>
      </c>
      <c r="B106" s="95"/>
      <c r="D106" s="103"/>
      <c r="E106" s="111">
        <v>13.145965107218533</v>
      </c>
      <c r="F106" s="112">
        <v>11.950000000000001</v>
      </c>
      <c r="G106" s="126"/>
      <c r="H106" s="95"/>
      <c r="J106" s="103"/>
      <c r="K106" s="95"/>
      <c r="M106" s="103"/>
    </row>
    <row r="107" spans="1:13" x14ac:dyDescent="0.2">
      <c r="A107" s="107"/>
      <c r="B107" s="95"/>
      <c r="D107" s="103"/>
      <c r="E107" s="111"/>
      <c r="F107" s="112"/>
      <c r="G107" s="127"/>
      <c r="H107" s="95"/>
      <c r="J107" s="103"/>
      <c r="K107" s="95"/>
      <c r="M107" s="103"/>
    </row>
    <row r="108" spans="1:13" ht="34" x14ac:dyDescent="0.2">
      <c r="A108" s="114" t="s">
        <v>304</v>
      </c>
      <c r="B108" s="95"/>
      <c r="D108" s="103"/>
      <c r="E108" s="108">
        <v>0.18403489278146701</v>
      </c>
      <c r="F108" s="109">
        <v>-0.41000000000000192</v>
      </c>
      <c r="G108" s="126"/>
      <c r="H108" s="95"/>
      <c r="J108" s="103"/>
      <c r="K108" s="95"/>
      <c r="M108" s="103"/>
    </row>
    <row r="109" spans="1:13" x14ac:dyDescent="0.2">
      <c r="A109" s="107"/>
      <c r="B109" s="95"/>
      <c r="D109" s="103"/>
      <c r="E109" s="108"/>
      <c r="F109" s="109"/>
      <c r="G109" s="126"/>
      <c r="H109" s="95"/>
      <c r="J109" s="103"/>
      <c r="K109" s="95"/>
      <c r="M109" s="103"/>
    </row>
    <row r="110" spans="1:13" x14ac:dyDescent="0.2">
      <c r="A110" s="115" t="s">
        <v>305</v>
      </c>
      <c r="B110" s="116"/>
      <c r="C110" s="117"/>
      <c r="D110" s="118"/>
      <c r="E110" s="119">
        <v>13.33</v>
      </c>
      <c r="F110" s="120">
        <v>11.54</v>
      </c>
      <c r="G110" s="128"/>
      <c r="H110" s="116"/>
      <c r="I110" s="117"/>
      <c r="J110" s="118"/>
      <c r="K110" s="116"/>
      <c r="L110" s="117"/>
      <c r="M110" s="118"/>
    </row>
    <row r="113" spans="1:13" x14ac:dyDescent="0.2">
      <c r="A113" s="7" t="s">
        <v>491</v>
      </c>
    </row>
    <row r="114" spans="1:13" ht="19" x14ac:dyDescent="0.2">
      <c r="A114" s="1" t="s">
        <v>542</v>
      </c>
    </row>
    <row r="115" spans="1:13" x14ac:dyDescent="0.2">
      <c r="A115" s="1" t="s">
        <v>490</v>
      </c>
    </row>
    <row r="117" spans="1:13" x14ac:dyDescent="0.2">
      <c r="A117" s="79" t="s">
        <v>288</v>
      </c>
      <c r="B117" s="80" t="s">
        <v>289</v>
      </c>
      <c r="C117" s="81"/>
      <c r="D117" s="82"/>
      <c r="E117" s="83" t="s">
        <v>290</v>
      </c>
      <c r="F117" s="84"/>
      <c r="G117" s="85"/>
      <c r="H117" s="80" t="s">
        <v>291</v>
      </c>
      <c r="I117" s="86"/>
      <c r="J117" s="87"/>
      <c r="K117" s="83" t="s">
        <v>292</v>
      </c>
      <c r="L117" s="84"/>
      <c r="M117" s="85"/>
    </row>
    <row r="118" spans="1:13" x14ac:dyDescent="0.2">
      <c r="A118" s="88" t="s">
        <v>308</v>
      </c>
      <c r="B118" s="89" t="s">
        <v>294</v>
      </c>
      <c r="C118" s="90" t="s">
        <v>295</v>
      </c>
      <c r="D118" s="91" t="s">
        <v>296</v>
      </c>
      <c r="E118" s="92" t="s">
        <v>294</v>
      </c>
      <c r="F118" s="93" t="s">
        <v>295</v>
      </c>
      <c r="G118" s="94" t="s">
        <v>296</v>
      </c>
      <c r="H118" s="89" t="s">
        <v>294</v>
      </c>
      <c r="I118" s="90" t="s">
        <v>295</v>
      </c>
      <c r="J118" s="91" t="s">
        <v>296</v>
      </c>
      <c r="K118" s="92" t="s">
        <v>297</v>
      </c>
      <c r="L118" s="93" t="s">
        <v>298</v>
      </c>
      <c r="M118" s="94" t="s">
        <v>299</v>
      </c>
    </row>
    <row r="119" spans="1:13" x14ac:dyDescent="0.2">
      <c r="A119" s="95" t="s">
        <v>309</v>
      </c>
      <c r="B119" s="96">
        <v>33.229999999999997</v>
      </c>
      <c r="C119" s="97">
        <v>65.91</v>
      </c>
      <c r="D119" s="98">
        <v>-32.68</v>
      </c>
      <c r="E119" s="99">
        <v>3.52</v>
      </c>
      <c r="F119" s="100">
        <v>-9.67</v>
      </c>
      <c r="G119" s="101">
        <v>12.77</v>
      </c>
      <c r="H119" s="96">
        <v>7.84</v>
      </c>
      <c r="I119" s="97">
        <v>-15.07</v>
      </c>
      <c r="J119" s="98">
        <v>22.91</v>
      </c>
      <c r="K119" s="99">
        <v>6.58</v>
      </c>
      <c r="L119" s="100">
        <v>-0.67</v>
      </c>
      <c r="M119" s="101">
        <v>7.25</v>
      </c>
    </row>
    <row r="120" spans="1:13" x14ac:dyDescent="0.2">
      <c r="A120" s="95" t="s">
        <v>310</v>
      </c>
      <c r="B120" s="96">
        <v>36.71</v>
      </c>
      <c r="C120" s="97">
        <v>30.36</v>
      </c>
      <c r="D120" s="98">
        <v>6.36</v>
      </c>
      <c r="E120" s="99">
        <v>2.38</v>
      </c>
      <c r="F120" s="100">
        <v>-5.38</v>
      </c>
      <c r="G120" s="101">
        <v>7.65</v>
      </c>
      <c r="H120" s="96">
        <v>7.48</v>
      </c>
      <c r="I120" s="97">
        <v>-17.670000000000002</v>
      </c>
      <c r="J120" s="98">
        <v>25.14</v>
      </c>
      <c r="K120" s="99">
        <v>9.49</v>
      </c>
      <c r="L120" s="100">
        <v>-0.12</v>
      </c>
      <c r="M120" s="101">
        <v>9.61</v>
      </c>
    </row>
    <row r="121" spans="1:13" x14ac:dyDescent="0.2">
      <c r="A121" s="95" t="s">
        <v>311</v>
      </c>
      <c r="B121" s="96">
        <v>21.41</v>
      </c>
      <c r="C121" s="97">
        <v>3.74</v>
      </c>
      <c r="D121" s="98">
        <v>17.68</v>
      </c>
      <c r="E121" s="99">
        <v>-5.14</v>
      </c>
      <c r="F121" s="100">
        <v>-1.73</v>
      </c>
      <c r="G121" s="101">
        <v>-2.88</v>
      </c>
      <c r="H121" s="96">
        <v>-20.61</v>
      </c>
      <c r="I121" s="97">
        <v>-38.51</v>
      </c>
      <c r="J121" s="98">
        <v>17.899999999999999</v>
      </c>
      <c r="K121" s="99">
        <v>0.13</v>
      </c>
      <c r="L121" s="100">
        <v>-4.7699999999999996</v>
      </c>
      <c r="M121" s="101">
        <v>4.91</v>
      </c>
    </row>
    <row r="122" spans="1:13" x14ac:dyDescent="0.2">
      <c r="A122" s="95" t="s">
        <v>379</v>
      </c>
      <c r="B122" s="96">
        <v>8.65</v>
      </c>
      <c r="C122" s="97"/>
      <c r="D122" s="98">
        <v>8.65</v>
      </c>
      <c r="E122" s="99">
        <v>-0.02</v>
      </c>
      <c r="F122" s="100">
        <v>0</v>
      </c>
      <c r="G122" s="101">
        <v>-0.02</v>
      </c>
      <c r="H122" s="96">
        <v>-0.21</v>
      </c>
      <c r="I122" s="97"/>
      <c r="J122" s="98">
        <v>-0.21</v>
      </c>
      <c r="K122" s="99">
        <v>1.32</v>
      </c>
      <c r="L122" s="100">
        <v>1.32</v>
      </c>
      <c r="M122" s="101">
        <v>0</v>
      </c>
    </row>
    <row r="123" spans="1:13" x14ac:dyDescent="0.2">
      <c r="A123" s="95"/>
      <c r="B123" s="96"/>
      <c r="C123" s="97"/>
      <c r="D123" s="98"/>
      <c r="E123" s="99"/>
      <c r="F123" s="100"/>
      <c r="G123" s="101"/>
      <c r="H123" s="96"/>
      <c r="I123" s="97"/>
      <c r="J123" s="98"/>
      <c r="K123" s="99"/>
      <c r="L123" s="100"/>
      <c r="M123" s="101"/>
    </row>
    <row r="124" spans="1:13" ht="34" x14ac:dyDescent="0.2">
      <c r="A124" s="102" t="s">
        <v>300</v>
      </c>
      <c r="B124" s="95"/>
      <c r="D124" s="103"/>
      <c r="E124" s="104">
        <v>0.74000000000000066</v>
      </c>
      <c r="F124" s="105">
        <v>-16.78</v>
      </c>
      <c r="G124" s="106">
        <v>17.520000000000003</v>
      </c>
      <c r="H124" s="96"/>
      <c r="I124" s="97"/>
      <c r="J124" s="98"/>
      <c r="K124" s="104">
        <v>17.52</v>
      </c>
      <c r="L124" s="105">
        <v>-4.2399999999999993</v>
      </c>
      <c r="M124" s="106">
        <v>21.77</v>
      </c>
    </row>
    <row r="125" spans="1:13" x14ac:dyDescent="0.2">
      <c r="A125" s="107"/>
      <c r="B125" s="95"/>
      <c r="D125" s="103"/>
      <c r="E125" s="104"/>
      <c r="F125" s="105"/>
      <c r="G125" s="106"/>
      <c r="H125" s="96"/>
      <c r="I125" s="97"/>
      <c r="J125" s="98"/>
      <c r="K125" s="104"/>
      <c r="L125" s="105"/>
      <c r="M125" s="106"/>
    </row>
    <row r="126" spans="1:13" x14ac:dyDescent="0.2">
      <c r="A126" s="107" t="s">
        <v>301</v>
      </c>
      <c r="B126" s="95"/>
      <c r="D126" s="103"/>
      <c r="E126" s="108">
        <v>-9.2615671429283591E-2</v>
      </c>
      <c r="F126" s="109"/>
      <c r="G126" s="126"/>
      <c r="H126" s="95"/>
      <c r="J126" s="103"/>
      <c r="K126" s="95"/>
      <c r="M126" s="103"/>
    </row>
    <row r="127" spans="1:13" x14ac:dyDescent="0.2">
      <c r="A127" s="107" t="s">
        <v>302</v>
      </c>
      <c r="B127" s="95"/>
      <c r="D127" s="103"/>
      <c r="E127" s="108">
        <v>-1.0444618180272571</v>
      </c>
      <c r="F127" s="109"/>
      <c r="G127" s="126"/>
      <c r="H127" s="95"/>
      <c r="J127" s="103"/>
      <c r="K127" s="95"/>
      <c r="M127" s="103"/>
    </row>
    <row r="128" spans="1:13" x14ac:dyDescent="0.2">
      <c r="A128" s="107"/>
      <c r="B128" s="95"/>
      <c r="D128" s="103"/>
      <c r="E128" s="108"/>
      <c r="F128" s="109"/>
      <c r="G128" s="126"/>
      <c r="H128" s="95"/>
      <c r="J128" s="103"/>
      <c r="K128" s="95"/>
      <c r="M128" s="103"/>
    </row>
    <row r="129" spans="1:13" ht="34" x14ac:dyDescent="0.2">
      <c r="A129" s="110" t="s">
        <v>303</v>
      </c>
      <c r="B129" s="95"/>
      <c r="D129" s="103"/>
      <c r="E129" s="111">
        <v>-0.39707748945654009</v>
      </c>
      <c r="F129" s="112">
        <v>-16.78</v>
      </c>
      <c r="G129" s="126"/>
      <c r="H129" s="95"/>
      <c r="J129" s="103"/>
      <c r="K129" s="95"/>
      <c r="M129" s="103"/>
    </row>
    <row r="130" spans="1:13" x14ac:dyDescent="0.2">
      <c r="A130" s="107"/>
      <c r="B130" s="95"/>
      <c r="D130" s="103"/>
      <c r="E130" s="111"/>
      <c r="F130" s="112"/>
      <c r="G130" s="127"/>
      <c r="H130" s="95"/>
      <c r="J130" s="103"/>
      <c r="K130" s="95"/>
      <c r="M130" s="103"/>
    </row>
    <row r="131" spans="1:13" ht="34" x14ac:dyDescent="0.2">
      <c r="A131" s="114" t="s">
        <v>304</v>
      </c>
      <c r="B131" s="95"/>
      <c r="D131" s="103"/>
      <c r="E131" s="108">
        <v>-0.31292251054345988</v>
      </c>
      <c r="F131" s="109">
        <v>-1.509999999999998</v>
      </c>
      <c r="G131" s="126"/>
      <c r="H131" s="95"/>
      <c r="J131" s="103"/>
      <c r="K131" s="95"/>
      <c r="M131" s="103"/>
    </row>
    <row r="132" spans="1:13" x14ac:dyDescent="0.2">
      <c r="A132" s="107"/>
      <c r="B132" s="95"/>
      <c r="D132" s="103"/>
      <c r="E132" s="108"/>
      <c r="F132" s="109"/>
      <c r="G132" s="126"/>
      <c r="H132" s="95"/>
      <c r="J132" s="103"/>
      <c r="K132" s="95"/>
      <c r="M132" s="103"/>
    </row>
    <row r="133" spans="1:13" x14ac:dyDescent="0.2">
      <c r="A133" s="115" t="s">
        <v>305</v>
      </c>
      <c r="B133" s="116"/>
      <c r="C133" s="117"/>
      <c r="D133" s="118"/>
      <c r="E133" s="119">
        <v>-0.71</v>
      </c>
      <c r="F133" s="120">
        <v>-18.29</v>
      </c>
      <c r="G133" s="128"/>
      <c r="H133" s="116"/>
      <c r="I133" s="117"/>
      <c r="J133" s="118"/>
      <c r="K133" s="116"/>
      <c r="L133" s="117"/>
      <c r="M133" s="118"/>
    </row>
    <row r="136" spans="1:13" x14ac:dyDescent="0.2">
      <c r="A136" s="7" t="s">
        <v>451</v>
      </c>
    </row>
    <row r="137" spans="1:13" ht="19" x14ac:dyDescent="0.2">
      <c r="A137" s="1" t="s">
        <v>542</v>
      </c>
    </row>
    <row r="138" spans="1:13" x14ac:dyDescent="0.2">
      <c r="A138" s="168" t="s">
        <v>452</v>
      </c>
    </row>
    <row r="140" spans="1:13" x14ac:dyDescent="0.2">
      <c r="A140" s="79" t="s">
        <v>288</v>
      </c>
      <c r="B140" s="80" t="s">
        <v>289</v>
      </c>
      <c r="C140" s="81"/>
      <c r="D140" s="82"/>
      <c r="E140" s="83" t="s">
        <v>290</v>
      </c>
      <c r="F140" s="84"/>
      <c r="G140" s="85"/>
      <c r="H140" s="80" t="s">
        <v>291</v>
      </c>
      <c r="I140" s="86"/>
      <c r="J140" s="87"/>
      <c r="K140" s="83" t="s">
        <v>292</v>
      </c>
      <c r="L140" s="84"/>
      <c r="M140" s="85"/>
    </row>
    <row r="141" spans="1:13" x14ac:dyDescent="0.2">
      <c r="A141" s="88" t="s">
        <v>308</v>
      </c>
      <c r="B141" s="89" t="s">
        <v>294</v>
      </c>
      <c r="C141" s="90" t="s">
        <v>295</v>
      </c>
      <c r="D141" s="91" t="s">
        <v>296</v>
      </c>
      <c r="E141" s="92" t="s">
        <v>294</v>
      </c>
      <c r="F141" s="93" t="s">
        <v>295</v>
      </c>
      <c r="G141" s="94" t="s">
        <v>296</v>
      </c>
      <c r="H141" s="89" t="s">
        <v>294</v>
      </c>
      <c r="I141" s="90" t="s">
        <v>295</v>
      </c>
      <c r="J141" s="91" t="s">
        <v>296</v>
      </c>
      <c r="K141" s="92" t="s">
        <v>297</v>
      </c>
      <c r="L141" s="93" t="s">
        <v>298</v>
      </c>
      <c r="M141" s="94" t="s">
        <v>299</v>
      </c>
    </row>
    <row r="142" spans="1:13" x14ac:dyDescent="0.2">
      <c r="A142" s="95" t="s">
        <v>309</v>
      </c>
      <c r="B142" s="96">
        <v>31.3</v>
      </c>
      <c r="C142" s="97">
        <v>70.900000000000006</v>
      </c>
      <c r="D142" s="98">
        <v>-39.700000000000003</v>
      </c>
      <c r="E142" s="99">
        <v>-0.89</v>
      </c>
      <c r="F142" s="100">
        <v>0.05</v>
      </c>
      <c r="G142" s="101">
        <v>-0.94</v>
      </c>
      <c r="H142" s="96">
        <v>-3</v>
      </c>
      <c r="I142" s="97">
        <v>-0.3</v>
      </c>
      <c r="J142" s="98">
        <v>-2.7</v>
      </c>
      <c r="K142" s="99">
        <v>-0.9</v>
      </c>
      <c r="L142" s="100">
        <v>0.1</v>
      </c>
      <c r="M142" s="101">
        <v>-0.9</v>
      </c>
    </row>
    <row r="143" spans="1:13" x14ac:dyDescent="0.2">
      <c r="A143" s="95" t="s">
        <v>310</v>
      </c>
      <c r="B143" s="96">
        <v>38.700000000000003</v>
      </c>
      <c r="C143" s="97">
        <v>26.7</v>
      </c>
      <c r="D143" s="98">
        <v>11.9</v>
      </c>
      <c r="E143" s="99">
        <v>4.75</v>
      </c>
      <c r="F143" s="100">
        <v>0.42</v>
      </c>
      <c r="G143" s="101">
        <v>4.32</v>
      </c>
      <c r="H143" s="96">
        <v>13.7</v>
      </c>
      <c r="I143" s="97">
        <v>2.2000000000000002</v>
      </c>
      <c r="J143" s="98">
        <v>11.3</v>
      </c>
      <c r="K143" s="99">
        <v>4.5</v>
      </c>
      <c r="L143" s="100">
        <v>0.5</v>
      </c>
      <c r="M143" s="101">
        <v>4</v>
      </c>
    </row>
    <row r="144" spans="1:13" x14ac:dyDescent="0.2">
      <c r="A144" s="95" t="s">
        <v>311</v>
      </c>
      <c r="B144" s="96">
        <v>24.2</v>
      </c>
      <c r="C144" s="97">
        <v>2.2999999999999998</v>
      </c>
      <c r="D144" s="98">
        <v>21.9</v>
      </c>
      <c r="E144" s="99">
        <v>6.95</v>
      </c>
      <c r="F144" s="100">
        <v>-0.54</v>
      </c>
      <c r="G144" s="101">
        <v>7.53</v>
      </c>
      <c r="H144" s="96">
        <v>33</v>
      </c>
      <c r="I144" s="97">
        <v>-18.5</v>
      </c>
      <c r="J144" s="98">
        <v>63.2</v>
      </c>
      <c r="K144" s="99">
        <v>7.4</v>
      </c>
      <c r="L144" s="100">
        <v>-4.5999999999999996</v>
      </c>
      <c r="M144" s="101">
        <v>12.5</v>
      </c>
    </row>
    <row r="145" spans="1:13" x14ac:dyDescent="0.2">
      <c r="A145" s="95" t="s">
        <v>379</v>
      </c>
      <c r="B145" s="96">
        <v>5.8</v>
      </c>
      <c r="C145" s="97">
        <v>0</v>
      </c>
      <c r="D145" s="98">
        <v>5.8</v>
      </c>
      <c r="E145" s="99">
        <v>-0.02</v>
      </c>
      <c r="F145" s="100"/>
      <c r="G145" s="101">
        <v>-0.02</v>
      </c>
      <c r="H145" s="96">
        <v>-0.3</v>
      </c>
      <c r="I145" s="97"/>
      <c r="J145" s="98">
        <v>-0.3</v>
      </c>
      <c r="K145" s="99">
        <v>-0.2</v>
      </c>
      <c r="L145" s="100">
        <v>-0.2</v>
      </c>
      <c r="M145" s="101">
        <v>0</v>
      </c>
    </row>
    <row r="146" spans="1:13" x14ac:dyDescent="0.2">
      <c r="A146" s="95"/>
      <c r="B146" s="96"/>
      <c r="C146" s="97"/>
      <c r="D146" s="98"/>
      <c r="E146" s="99"/>
      <c r="F146" s="100"/>
      <c r="G146" s="101"/>
      <c r="H146" s="96"/>
      <c r="I146" s="97"/>
      <c r="J146" s="98"/>
      <c r="K146" s="99"/>
      <c r="L146" s="100"/>
      <c r="M146" s="101"/>
    </row>
    <row r="147" spans="1:13" ht="34" x14ac:dyDescent="0.2">
      <c r="A147" s="102" t="s">
        <v>300</v>
      </c>
      <c r="B147" s="95"/>
      <c r="D147" s="103"/>
      <c r="E147" s="104">
        <v>10.790000000000001</v>
      </c>
      <c r="F147" s="105">
        <v>-7.0000000000000062E-2</v>
      </c>
      <c r="G147" s="106">
        <v>10.89</v>
      </c>
      <c r="H147" s="96"/>
      <c r="I147" s="97"/>
      <c r="J147" s="98"/>
      <c r="K147" s="104">
        <v>10.8</v>
      </c>
      <c r="L147" s="105">
        <v>-4.1999999999999993</v>
      </c>
      <c r="M147" s="106">
        <v>15.6</v>
      </c>
    </row>
    <row r="148" spans="1:13" x14ac:dyDescent="0.2">
      <c r="A148" s="107"/>
      <c r="B148" s="95"/>
      <c r="D148" s="103"/>
      <c r="E148" s="104"/>
      <c r="F148" s="105"/>
      <c r="G148" s="106"/>
      <c r="H148" s="96"/>
      <c r="I148" s="97"/>
      <c r="J148" s="98"/>
      <c r="K148" s="104"/>
      <c r="L148" s="105"/>
      <c r="M148" s="106"/>
    </row>
    <row r="149" spans="1:13" x14ac:dyDescent="0.2">
      <c r="A149" s="107" t="s">
        <v>301</v>
      </c>
      <c r="B149" s="95"/>
      <c r="D149" s="103"/>
      <c r="E149" s="108">
        <v>-5.0761333231400106E-2</v>
      </c>
      <c r="F149" s="109"/>
      <c r="G149" s="126"/>
      <c r="H149" s="95"/>
      <c r="J149" s="103"/>
      <c r="K149" s="95"/>
      <c r="M149" s="103"/>
    </row>
    <row r="150" spans="1:13" x14ac:dyDescent="0.2">
      <c r="A150" s="107" t="s">
        <v>302</v>
      </c>
      <c r="B150" s="95"/>
      <c r="D150" s="103"/>
      <c r="E150" s="108">
        <v>-1.0630735843899808</v>
      </c>
      <c r="F150" s="109"/>
      <c r="G150" s="126"/>
      <c r="H150" s="95"/>
      <c r="J150" s="103"/>
      <c r="K150" s="95"/>
      <c r="M150" s="103"/>
    </row>
    <row r="151" spans="1:13" x14ac:dyDescent="0.2">
      <c r="A151" s="107"/>
      <c r="B151" s="95"/>
      <c r="D151" s="103"/>
      <c r="E151" s="108"/>
      <c r="F151" s="109"/>
      <c r="G151" s="126"/>
      <c r="H151" s="95"/>
      <c r="J151" s="103"/>
      <c r="K151" s="95"/>
      <c r="M151" s="103"/>
    </row>
    <row r="152" spans="1:13" ht="34" x14ac:dyDescent="0.2">
      <c r="A152" s="110" t="s">
        <v>303</v>
      </c>
      <c r="B152" s="95"/>
      <c r="D152" s="103"/>
      <c r="E152" s="111">
        <v>9.6761650823786205</v>
      </c>
      <c r="F152" s="112">
        <v>-7.0000000000000062E-2</v>
      </c>
      <c r="G152" s="126"/>
      <c r="H152" s="95"/>
      <c r="J152" s="103"/>
      <c r="K152" s="95"/>
      <c r="M152" s="103"/>
    </row>
    <row r="153" spans="1:13" x14ac:dyDescent="0.2">
      <c r="A153" s="107"/>
      <c r="B153" s="95"/>
      <c r="D153" s="103"/>
      <c r="E153" s="111"/>
      <c r="F153" s="112"/>
      <c r="G153" s="127"/>
      <c r="H153" s="95"/>
      <c r="J153" s="103"/>
      <c r="K153" s="95"/>
      <c r="M153" s="103"/>
    </row>
    <row r="154" spans="1:13" ht="34" x14ac:dyDescent="0.2">
      <c r="A154" s="114" t="s">
        <v>304</v>
      </c>
      <c r="B154" s="95"/>
      <c r="D154" s="103"/>
      <c r="E154" s="108">
        <v>0.36383491762137865</v>
      </c>
      <c r="F154" s="109">
        <v>-0.25999999999999995</v>
      </c>
      <c r="G154" s="126"/>
      <c r="H154" s="95"/>
      <c r="J154" s="103"/>
      <c r="K154" s="95"/>
      <c r="M154" s="103"/>
    </row>
    <row r="155" spans="1:13" x14ac:dyDescent="0.2">
      <c r="A155" s="107"/>
      <c r="B155" s="95"/>
      <c r="D155" s="103"/>
      <c r="E155" s="108"/>
      <c r="F155" s="109"/>
      <c r="G155" s="126"/>
      <c r="H155" s="95"/>
      <c r="J155" s="103"/>
      <c r="K155" s="95"/>
      <c r="M155" s="103"/>
    </row>
    <row r="156" spans="1:13" x14ac:dyDescent="0.2">
      <c r="A156" s="115" t="s">
        <v>305</v>
      </c>
      <c r="B156" s="116"/>
      <c r="C156" s="117"/>
      <c r="D156" s="118"/>
      <c r="E156" s="119">
        <v>10.039999999999999</v>
      </c>
      <c r="F156" s="120">
        <v>-0.33</v>
      </c>
      <c r="G156" s="128"/>
      <c r="H156" s="116"/>
      <c r="I156" s="117"/>
      <c r="J156" s="118"/>
      <c r="K156" s="116"/>
      <c r="L156" s="117"/>
      <c r="M156" s="118"/>
    </row>
    <row r="159" spans="1:13" x14ac:dyDescent="0.2">
      <c r="A159" s="7" t="s">
        <v>400</v>
      </c>
    </row>
    <row r="160" spans="1:13" ht="19" x14ac:dyDescent="0.2">
      <c r="A160" s="1" t="s">
        <v>541</v>
      </c>
    </row>
    <row r="161" spans="1:13" x14ac:dyDescent="0.2">
      <c r="A161" s="1" t="s">
        <v>398</v>
      </c>
    </row>
    <row r="163" spans="1:13" x14ac:dyDescent="0.2">
      <c r="A163" s="79" t="s">
        <v>288</v>
      </c>
      <c r="B163" s="80" t="s">
        <v>289</v>
      </c>
      <c r="C163" s="81"/>
      <c r="D163" s="82"/>
      <c r="E163" s="83" t="s">
        <v>290</v>
      </c>
      <c r="F163" s="84"/>
      <c r="G163" s="85"/>
      <c r="H163" s="80" t="s">
        <v>291</v>
      </c>
      <c r="I163" s="86"/>
      <c r="J163" s="87"/>
      <c r="K163" s="83" t="s">
        <v>292</v>
      </c>
      <c r="L163" s="84"/>
      <c r="M163" s="85"/>
    </row>
    <row r="164" spans="1:13" x14ac:dyDescent="0.2">
      <c r="A164" s="88" t="s">
        <v>308</v>
      </c>
      <c r="B164" s="89" t="s">
        <v>294</v>
      </c>
      <c r="C164" s="90" t="s">
        <v>295</v>
      </c>
      <c r="D164" s="91" t="s">
        <v>296</v>
      </c>
      <c r="E164" s="92" t="s">
        <v>294</v>
      </c>
      <c r="F164" s="93" t="s">
        <v>295</v>
      </c>
      <c r="G164" s="94" t="s">
        <v>296</v>
      </c>
      <c r="H164" s="89" t="s">
        <v>294</v>
      </c>
      <c r="I164" s="90" t="s">
        <v>295</v>
      </c>
      <c r="J164" s="91" t="s">
        <v>296</v>
      </c>
      <c r="K164" s="92" t="s">
        <v>297</v>
      </c>
      <c r="L164" s="93" t="s">
        <v>298</v>
      </c>
      <c r="M164" s="94" t="s">
        <v>299</v>
      </c>
    </row>
    <row r="165" spans="1:13" x14ac:dyDescent="0.2">
      <c r="A165" s="95" t="s">
        <v>309</v>
      </c>
      <c r="B165" s="96">
        <v>23.5</v>
      </c>
      <c r="C165" s="97">
        <v>75.099999999999994</v>
      </c>
      <c r="D165" s="98">
        <v>-51.6</v>
      </c>
      <c r="E165" s="99">
        <v>10.96</v>
      </c>
      <c r="F165" s="100">
        <v>21.88</v>
      </c>
      <c r="G165" s="101">
        <v>-10.91</v>
      </c>
      <c r="H165" s="96">
        <v>48.5</v>
      </c>
      <c r="I165" s="97">
        <v>28.3</v>
      </c>
      <c r="J165" s="98">
        <v>20.3</v>
      </c>
      <c r="K165" s="99">
        <v>-0.7</v>
      </c>
      <c r="L165" s="100">
        <v>-4.5999999999999996</v>
      </c>
      <c r="M165" s="101">
        <v>4</v>
      </c>
    </row>
    <row r="166" spans="1:13" x14ac:dyDescent="0.2">
      <c r="A166" s="95" t="s">
        <v>310</v>
      </c>
      <c r="B166" s="96">
        <v>36.1</v>
      </c>
      <c r="C166" s="97">
        <v>24.8</v>
      </c>
      <c r="D166" s="98">
        <v>11.2</v>
      </c>
      <c r="E166" s="99">
        <v>1.7</v>
      </c>
      <c r="F166" s="100">
        <v>-3.22</v>
      </c>
      <c r="G166" s="101">
        <v>4.92</v>
      </c>
      <c r="H166" s="96">
        <v>14.5</v>
      </c>
      <c r="I166" s="97">
        <v>-4.5</v>
      </c>
      <c r="J166" s="98">
        <v>19</v>
      </c>
      <c r="K166" s="99">
        <v>4.7</v>
      </c>
      <c r="L166" s="100">
        <v>-3</v>
      </c>
      <c r="M166" s="101">
        <v>7.8</v>
      </c>
    </row>
    <row r="167" spans="1:13" x14ac:dyDescent="0.2">
      <c r="A167" s="95" t="s">
        <v>311</v>
      </c>
      <c r="B167" s="96">
        <v>31</v>
      </c>
      <c r="C167" s="97">
        <v>0.1</v>
      </c>
      <c r="D167" s="98">
        <v>30.9</v>
      </c>
      <c r="E167" s="99">
        <v>-7.24</v>
      </c>
      <c r="F167" s="100">
        <v>-0.2</v>
      </c>
      <c r="G167" s="101">
        <v>-7.03</v>
      </c>
      <c r="H167" s="96">
        <v>-18.600000000000001</v>
      </c>
      <c r="I167" s="97">
        <v>-83.9</v>
      </c>
      <c r="J167" s="98">
        <v>65.3</v>
      </c>
      <c r="K167" s="99">
        <v>-13.6</v>
      </c>
      <c r="L167" s="100">
        <v>-64.7</v>
      </c>
      <c r="M167" s="101">
        <v>51.1</v>
      </c>
    </row>
    <row r="168" spans="1:13" x14ac:dyDescent="0.2">
      <c r="A168" s="95" t="s">
        <v>379</v>
      </c>
      <c r="B168" s="96">
        <v>9.4</v>
      </c>
      <c r="C168" s="97">
        <v>0</v>
      </c>
      <c r="D168" s="98">
        <v>9.4</v>
      </c>
      <c r="E168" s="99">
        <v>0</v>
      </c>
      <c r="F168" s="100"/>
      <c r="G168" s="101">
        <v>0</v>
      </c>
      <c r="H168" s="96">
        <v>0.1</v>
      </c>
      <c r="I168" s="97"/>
      <c r="J168" s="98">
        <v>0.1</v>
      </c>
      <c r="K168" s="99">
        <v>-3.5</v>
      </c>
      <c r="L168" s="100">
        <v>-3.5</v>
      </c>
      <c r="M168" s="101">
        <v>0</v>
      </c>
    </row>
    <row r="169" spans="1:13" x14ac:dyDescent="0.2">
      <c r="A169" s="95"/>
      <c r="B169" s="96"/>
      <c r="C169" s="97"/>
      <c r="D169" s="98"/>
      <c r="E169" s="99"/>
      <c r="F169" s="100"/>
      <c r="G169" s="101"/>
      <c r="H169" s="96"/>
      <c r="I169" s="97"/>
      <c r="J169" s="98"/>
      <c r="K169" s="99"/>
      <c r="L169" s="100"/>
      <c r="M169" s="101"/>
    </row>
    <row r="170" spans="1:13" ht="34" x14ac:dyDescent="0.2">
      <c r="A170" s="102" t="s">
        <v>300</v>
      </c>
      <c r="B170" s="95"/>
      <c r="D170" s="103"/>
      <c r="E170" s="104">
        <v>5.42</v>
      </c>
      <c r="F170" s="105">
        <v>18.46</v>
      </c>
      <c r="G170" s="106">
        <v>-13.02</v>
      </c>
      <c r="H170" s="96"/>
      <c r="I170" s="97"/>
      <c r="J170" s="98"/>
      <c r="K170" s="104">
        <v>-13.1</v>
      </c>
      <c r="L170" s="105">
        <v>-75.8</v>
      </c>
      <c r="M170" s="106">
        <v>62.900000000000006</v>
      </c>
    </row>
    <row r="171" spans="1:13" x14ac:dyDescent="0.2">
      <c r="A171" s="107"/>
      <c r="B171" s="95"/>
      <c r="D171" s="103"/>
      <c r="E171" s="104"/>
      <c r="F171" s="105"/>
      <c r="G171" s="106"/>
      <c r="H171" s="96"/>
      <c r="I171" s="97"/>
      <c r="J171" s="98"/>
      <c r="K171" s="104"/>
      <c r="L171" s="105"/>
      <c r="M171" s="106"/>
    </row>
    <row r="172" spans="1:13" x14ac:dyDescent="0.2">
      <c r="A172" s="107" t="s">
        <v>301</v>
      </c>
      <c r="B172" s="95"/>
      <c r="D172" s="103"/>
      <c r="E172" s="108">
        <v>-9.4490532364803453E-2</v>
      </c>
      <c r="F172" s="109"/>
      <c r="G172" s="126"/>
      <c r="H172" s="95"/>
      <c r="J172" s="103"/>
      <c r="K172" s="95"/>
      <c r="M172" s="103"/>
    </row>
    <row r="173" spans="1:13" x14ac:dyDescent="0.2">
      <c r="A173" s="107" t="s">
        <v>302</v>
      </c>
      <c r="B173" s="95"/>
      <c r="D173" s="103"/>
      <c r="E173" s="108">
        <v>-1.0482555862867415</v>
      </c>
      <c r="F173" s="109"/>
      <c r="G173" s="126"/>
      <c r="H173" s="95"/>
      <c r="J173" s="103"/>
      <c r="K173" s="95"/>
      <c r="M173" s="103"/>
    </row>
    <row r="174" spans="1:13" x14ac:dyDescent="0.2">
      <c r="A174" s="107"/>
      <c r="B174" s="95"/>
      <c r="D174" s="103"/>
      <c r="E174" s="108"/>
      <c r="F174" s="109"/>
      <c r="G174" s="126"/>
      <c r="H174" s="95"/>
      <c r="J174" s="103"/>
      <c r="K174" s="95"/>
      <c r="M174" s="103"/>
    </row>
    <row r="175" spans="1:13" ht="34" x14ac:dyDescent="0.2">
      <c r="A175" s="110" t="s">
        <v>303</v>
      </c>
      <c r="B175" s="95"/>
      <c r="D175" s="103"/>
      <c r="E175" s="111">
        <v>4.2772538813484555</v>
      </c>
      <c r="F175" s="112">
        <v>18.46</v>
      </c>
      <c r="G175" s="126"/>
      <c r="H175" s="95"/>
      <c r="J175" s="103"/>
      <c r="K175" s="95"/>
      <c r="M175" s="103"/>
    </row>
    <row r="176" spans="1:13" x14ac:dyDescent="0.2">
      <c r="A176" s="107"/>
      <c r="B176" s="95"/>
      <c r="D176" s="103"/>
      <c r="E176" s="111"/>
      <c r="F176" s="112"/>
      <c r="G176" s="127"/>
      <c r="H176" s="95"/>
      <c r="J176" s="103"/>
      <c r="K176" s="95"/>
      <c r="M176" s="103"/>
    </row>
    <row r="177" spans="1:13" ht="34" x14ac:dyDescent="0.2">
      <c r="A177" s="114" t="s">
        <v>304</v>
      </c>
      <c r="B177" s="95"/>
      <c r="D177" s="103"/>
      <c r="E177" s="108">
        <v>-0.23725388134845549</v>
      </c>
      <c r="F177" s="109">
        <v>0.23000000000000043</v>
      </c>
      <c r="G177" s="126"/>
      <c r="H177" s="95"/>
      <c r="J177" s="103"/>
      <c r="K177" s="95"/>
      <c r="M177" s="103"/>
    </row>
    <row r="178" spans="1:13" x14ac:dyDescent="0.2">
      <c r="A178" s="107"/>
      <c r="B178" s="95"/>
      <c r="D178" s="103"/>
      <c r="E178" s="108"/>
      <c r="F178" s="109"/>
      <c r="G178" s="126"/>
      <c r="H178" s="95"/>
      <c r="J178" s="103"/>
      <c r="K178" s="95"/>
      <c r="M178" s="103"/>
    </row>
    <row r="179" spans="1:13" x14ac:dyDescent="0.2">
      <c r="A179" s="115" t="s">
        <v>305</v>
      </c>
      <c r="B179" s="116"/>
      <c r="C179" s="117"/>
      <c r="D179" s="118"/>
      <c r="E179" s="119">
        <v>4.04</v>
      </c>
      <c r="F179" s="120">
        <v>18.690000000000001</v>
      </c>
      <c r="G179" s="128"/>
      <c r="H179" s="116"/>
      <c r="I179" s="117"/>
      <c r="J179" s="118"/>
      <c r="K179" s="116"/>
      <c r="L179" s="117"/>
      <c r="M179" s="118"/>
    </row>
    <row r="182" spans="1:13" x14ac:dyDescent="0.2">
      <c r="A182" s="7" t="s">
        <v>377</v>
      </c>
    </row>
    <row r="183" spans="1:13" ht="19" x14ac:dyDescent="0.2">
      <c r="A183" s="1" t="s">
        <v>541</v>
      </c>
    </row>
    <row r="184" spans="1:13" x14ac:dyDescent="0.2">
      <c r="A184" s="1" t="s">
        <v>375</v>
      </c>
    </row>
    <row r="186" spans="1:13" x14ac:dyDescent="0.2">
      <c r="A186" s="79" t="s">
        <v>288</v>
      </c>
      <c r="B186" s="80" t="s">
        <v>289</v>
      </c>
      <c r="C186" s="81"/>
      <c r="D186" s="82"/>
      <c r="E186" s="83" t="s">
        <v>290</v>
      </c>
      <c r="F186" s="84"/>
      <c r="G186" s="85"/>
      <c r="H186" s="80" t="s">
        <v>291</v>
      </c>
      <c r="I186" s="86"/>
      <c r="J186" s="87"/>
      <c r="K186" s="83" t="s">
        <v>292</v>
      </c>
      <c r="L186" s="84"/>
      <c r="M186" s="85"/>
    </row>
    <row r="187" spans="1:13" x14ac:dyDescent="0.2">
      <c r="A187" s="88" t="s">
        <v>308</v>
      </c>
      <c r="B187" s="89" t="s">
        <v>294</v>
      </c>
      <c r="C187" s="90" t="s">
        <v>295</v>
      </c>
      <c r="D187" s="91" t="s">
        <v>296</v>
      </c>
      <c r="E187" s="92" t="s">
        <v>294</v>
      </c>
      <c r="F187" s="93" t="s">
        <v>295</v>
      </c>
      <c r="G187" s="94" t="s">
        <v>296</v>
      </c>
      <c r="H187" s="89" t="s">
        <v>294</v>
      </c>
      <c r="I187" s="90" t="s">
        <v>295</v>
      </c>
      <c r="J187" s="91" t="s">
        <v>296</v>
      </c>
      <c r="K187" s="92" t="s">
        <v>297</v>
      </c>
      <c r="L187" s="93" t="s">
        <v>298</v>
      </c>
      <c r="M187" s="94" t="s">
        <v>299</v>
      </c>
    </row>
    <row r="188" spans="1:13" x14ac:dyDescent="0.2">
      <c r="A188" s="95" t="s">
        <v>309</v>
      </c>
      <c r="B188" s="96">
        <v>19.3</v>
      </c>
      <c r="C188" s="97">
        <v>72.8</v>
      </c>
      <c r="D188" s="98">
        <v>-53.5</v>
      </c>
      <c r="E188" s="99">
        <v>5.99</v>
      </c>
      <c r="F188" s="100">
        <v>16.97</v>
      </c>
      <c r="G188" s="101">
        <v>-10.98</v>
      </c>
      <c r="H188" s="96">
        <v>31.5</v>
      </c>
      <c r="I188" s="97">
        <v>23.7</v>
      </c>
      <c r="J188" s="98">
        <v>7.8</v>
      </c>
      <c r="K188" s="99">
        <v>-1</v>
      </c>
      <c r="L188" s="100">
        <v>-2.8</v>
      </c>
      <c r="M188" s="101">
        <v>1.8</v>
      </c>
    </row>
    <row r="189" spans="1:13" x14ac:dyDescent="0.2">
      <c r="A189" s="95" t="s">
        <v>310</v>
      </c>
      <c r="B189" s="96">
        <v>40.6</v>
      </c>
      <c r="C189" s="97">
        <v>27.2</v>
      </c>
      <c r="D189" s="98">
        <v>13.4</v>
      </c>
      <c r="E189" s="99">
        <v>13.3</v>
      </c>
      <c r="F189" s="100">
        <v>1.69</v>
      </c>
      <c r="G189" s="101">
        <v>11.61</v>
      </c>
      <c r="H189" s="96">
        <v>33.299999999999997</v>
      </c>
      <c r="I189" s="97">
        <v>6.2</v>
      </c>
      <c r="J189" s="98">
        <v>27.1</v>
      </c>
      <c r="K189" s="99">
        <v>9.1</v>
      </c>
      <c r="L189" s="100">
        <v>-1.6</v>
      </c>
      <c r="M189" s="101">
        <v>10.7</v>
      </c>
    </row>
    <row r="190" spans="1:13" x14ac:dyDescent="0.2">
      <c r="A190" s="95" t="s">
        <v>311</v>
      </c>
      <c r="B190" s="96">
        <v>30.5</v>
      </c>
      <c r="C190" s="97">
        <v>0</v>
      </c>
      <c r="D190" s="98">
        <v>30.5</v>
      </c>
      <c r="E190" s="99">
        <v>4.92</v>
      </c>
      <c r="F190" s="100">
        <v>-7.0000000000000007E-2</v>
      </c>
      <c r="G190" s="101">
        <v>4.9800000000000004</v>
      </c>
      <c r="H190" s="96">
        <v>13.3</v>
      </c>
      <c r="I190" s="97">
        <v>-98.9</v>
      </c>
      <c r="J190" s="98">
        <v>112.2</v>
      </c>
      <c r="K190" s="99">
        <v>-0.7</v>
      </c>
      <c r="L190" s="100">
        <v>-100.7</v>
      </c>
      <c r="M190" s="101">
        <v>99.9</v>
      </c>
    </row>
    <row r="191" spans="1:13" x14ac:dyDescent="0.2">
      <c r="A191" s="95" t="s">
        <v>379</v>
      </c>
      <c r="B191" s="96">
        <v>9.6</v>
      </c>
      <c r="C191" s="97">
        <v>0</v>
      </c>
      <c r="D191" s="98">
        <v>9.6</v>
      </c>
      <c r="E191" s="99">
        <v>-0.04</v>
      </c>
      <c r="F191" s="100"/>
      <c r="G191" s="101">
        <v>-0.04</v>
      </c>
      <c r="H191" s="96">
        <v>0</v>
      </c>
      <c r="I191" s="97"/>
      <c r="J191" s="98">
        <v>0</v>
      </c>
      <c r="K191" s="99">
        <v>-1.8</v>
      </c>
      <c r="L191" s="100">
        <v>-1.8</v>
      </c>
      <c r="M191" s="101">
        <v>0</v>
      </c>
    </row>
    <row r="192" spans="1:13" x14ac:dyDescent="0.2">
      <c r="A192" s="95"/>
      <c r="B192" s="96"/>
      <c r="C192" s="97"/>
      <c r="D192" s="98"/>
      <c r="E192" s="99"/>
      <c r="F192" s="100"/>
      <c r="G192" s="101"/>
      <c r="H192" s="96"/>
      <c r="I192" s="97"/>
      <c r="J192" s="98"/>
      <c r="K192" s="99"/>
      <c r="L192" s="100"/>
      <c r="M192" s="101"/>
    </row>
    <row r="193" spans="1:13" ht="34" x14ac:dyDescent="0.2">
      <c r="A193" s="102" t="s">
        <v>300</v>
      </c>
      <c r="B193" s="95"/>
      <c r="D193" s="103"/>
      <c r="E193" s="104">
        <v>24.17</v>
      </c>
      <c r="F193" s="105">
        <v>18.59</v>
      </c>
      <c r="G193" s="106">
        <v>5.5699999999999994</v>
      </c>
      <c r="H193" s="96"/>
      <c r="I193" s="97"/>
      <c r="J193" s="98"/>
      <c r="K193" s="104">
        <v>5.6</v>
      </c>
      <c r="L193" s="105">
        <v>-106.9</v>
      </c>
      <c r="M193" s="106">
        <v>112.4</v>
      </c>
    </row>
    <row r="194" spans="1:13" x14ac:dyDescent="0.2">
      <c r="A194" s="107"/>
      <c r="B194" s="95"/>
      <c r="D194" s="103"/>
      <c r="E194" s="104"/>
      <c r="F194" s="105"/>
      <c r="G194" s="106"/>
      <c r="H194" s="96"/>
      <c r="I194" s="97"/>
      <c r="J194" s="98"/>
      <c r="K194" s="104"/>
      <c r="L194" s="105"/>
      <c r="M194" s="106"/>
    </row>
    <row r="195" spans="1:13" x14ac:dyDescent="0.2">
      <c r="A195" s="107" t="s">
        <v>301</v>
      </c>
      <c r="B195" s="95"/>
      <c r="D195" s="103"/>
      <c r="E195" s="108">
        <v>-7.2662663273142677E-2</v>
      </c>
      <c r="F195" s="109"/>
      <c r="G195" s="126"/>
      <c r="H195" s="95"/>
      <c r="J195" s="103"/>
      <c r="K195" s="95"/>
      <c r="M195" s="103"/>
    </row>
    <row r="196" spans="1:13" x14ac:dyDescent="0.2">
      <c r="A196" s="107" t="s">
        <v>302</v>
      </c>
      <c r="B196" s="95"/>
      <c r="D196" s="103"/>
      <c r="E196" s="108">
        <v>-1.055042226334</v>
      </c>
      <c r="F196" s="109"/>
      <c r="G196" s="126"/>
      <c r="H196" s="95"/>
      <c r="J196" s="103"/>
      <c r="K196" s="95"/>
      <c r="M196" s="103"/>
    </row>
    <row r="197" spans="1:13" x14ac:dyDescent="0.2">
      <c r="A197" s="107"/>
      <c r="B197" s="95"/>
      <c r="D197" s="103"/>
      <c r="E197" s="108"/>
      <c r="F197" s="109"/>
      <c r="G197" s="126"/>
      <c r="H197" s="95"/>
      <c r="J197" s="103"/>
      <c r="K197" s="95"/>
      <c r="M197" s="103"/>
    </row>
    <row r="198" spans="1:13" ht="34" x14ac:dyDescent="0.2">
      <c r="A198" s="110" t="s">
        <v>303</v>
      </c>
      <c r="B198" s="95"/>
      <c r="D198" s="103"/>
      <c r="E198" s="111">
        <v>23.04229511039286</v>
      </c>
      <c r="F198" s="112">
        <v>18.59</v>
      </c>
      <c r="G198" s="126"/>
      <c r="H198" s="95"/>
      <c r="J198" s="103"/>
      <c r="K198" s="95"/>
      <c r="M198" s="103"/>
    </row>
    <row r="199" spans="1:13" x14ac:dyDescent="0.2">
      <c r="A199" s="107"/>
      <c r="B199" s="95"/>
      <c r="D199" s="103"/>
      <c r="E199" s="111"/>
      <c r="F199" s="112"/>
      <c r="G199" s="127"/>
      <c r="H199" s="95"/>
      <c r="J199" s="103"/>
      <c r="K199" s="95"/>
      <c r="M199" s="103"/>
    </row>
    <row r="200" spans="1:13" ht="34" x14ac:dyDescent="0.2">
      <c r="A200" s="114" t="s">
        <v>304</v>
      </c>
      <c r="B200" s="95"/>
      <c r="D200" s="103"/>
      <c r="E200" s="108">
        <v>-1.0922951103928611</v>
      </c>
      <c r="F200" s="109">
        <v>0.28999999999999915</v>
      </c>
      <c r="G200" s="126"/>
      <c r="H200" s="95"/>
      <c r="J200" s="103"/>
      <c r="K200" s="95"/>
      <c r="M200" s="103"/>
    </row>
    <row r="201" spans="1:13" x14ac:dyDescent="0.2">
      <c r="A201" s="107"/>
      <c r="B201" s="95"/>
      <c r="D201" s="103"/>
      <c r="E201" s="108"/>
      <c r="F201" s="109"/>
      <c r="G201" s="126"/>
      <c r="H201" s="95"/>
      <c r="J201" s="103"/>
      <c r="K201" s="95"/>
      <c r="M201" s="103"/>
    </row>
    <row r="202" spans="1:13" x14ac:dyDescent="0.2">
      <c r="A202" s="115" t="s">
        <v>305</v>
      </c>
      <c r="B202" s="116"/>
      <c r="C202" s="117"/>
      <c r="D202" s="118"/>
      <c r="E202" s="119">
        <v>21.95</v>
      </c>
      <c r="F202" s="120">
        <v>18.88</v>
      </c>
      <c r="G202" s="128"/>
      <c r="H202" s="116"/>
      <c r="I202" s="117"/>
      <c r="J202" s="118"/>
      <c r="K202" s="116"/>
      <c r="L202" s="117"/>
      <c r="M202" s="118"/>
    </row>
    <row r="205" spans="1:13" x14ac:dyDescent="0.2">
      <c r="A205" s="7" t="s">
        <v>349</v>
      </c>
    </row>
    <row r="206" spans="1:13" ht="19" x14ac:dyDescent="0.2">
      <c r="A206" s="1" t="s">
        <v>541</v>
      </c>
    </row>
    <row r="207" spans="1:13" x14ac:dyDescent="0.2">
      <c r="A207" s="1" t="s">
        <v>352</v>
      </c>
    </row>
    <row r="209" spans="1:13" x14ac:dyDescent="0.2">
      <c r="A209" s="79" t="s">
        <v>288</v>
      </c>
      <c r="B209" s="80" t="s">
        <v>289</v>
      </c>
      <c r="C209" s="81"/>
      <c r="D209" s="82"/>
      <c r="E209" s="83" t="s">
        <v>290</v>
      </c>
      <c r="F209" s="84"/>
      <c r="G209" s="85"/>
      <c r="H209" s="80" t="s">
        <v>291</v>
      </c>
      <c r="I209" s="86"/>
      <c r="J209" s="87"/>
      <c r="K209" s="83" t="s">
        <v>292</v>
      </c>
      <c r="L209" s="84"/>
      <c r="M209" s="85"/>
    </row>
    <row r="210" spans="1:13" x14ac:dyDescent="0.2">
      <c r="A210" s="88" t="s">
        <v>308</v>
      </c>
      <c r="B210" s="89" t="s">
        <v>294</v>
      </c>
      <c r="C210" s="90" t="s">
        <v>295</v>
      </c>
      <c r="D210" s="91" t="s">
        <v>296</v>
      </c>
      <c r="E210" s="92" t="s">
        <v>294</v>
      </c>
      <c r="F210" s="93" t="s">
        <v>295</v>
      </c>
      <c r="G210" s="94" t="s">
        <v>296</v>
      </c>
      <c r="H210" s="89" t="s">
        <v>294</v>
      </c>
      <c r="I210" s="90" t="s">
        <v>295</v>
      </c>
      <c r="J210" s="91" t="s">
        <v>296</v>
      </c>
      <c r="K210" s="92" t="s">
        <v>297</v>
      </c>
      <c r="L210" s="93" t="s">
        <v>298</v>
      </c>
      <c r="M210" s="94" t="s">
        <v>299</v>
      </c>
    </row>
    <row r="211" spans="1:13" x14ac:dyDescent="0.2">
      <c r="A211" s="95" t="s">
        <v>309</v>
      </c>
      <c r="B211" s="96">
        <v>22.2</v>
      </c>
      <c r="C211" s="97">
        <v>75.7</v>
      </c>
      <c r="D211" s="98">
        <v>-53.4</v>
      </c>
      <c r="E211" s="99">
        <v>-1.3</v>
      </c>
      <c r="F211" s="100">
        <v>-10.3</v>
      </c>
      <c r="G211" s="101">
        <v>9</v>
      </c>
      <c r="H211" s="96">
        <v>-6.5</v>
      </c>
      <c r="I211" s="97">
        <v>-13.8</v>
      </c>
      <c r="J211" s="98">
        <v>7.2</v>
      </c>
      <c r="K211" s="99">
        <v>1.3</v>
      </c>
      <c r="L211" s="100">
        <v>-0.4</v>
      </c>
      <c r="M211" s="101">
        <v>1.6</v>
      </c>
    </row>
    <row r="212" spans="1:13" x14ac:dyDescent="0.2">
      <c r="A212" s="95" t="s">
        <v>310</v>
      </c>
      <c r="B212" s="96">
        <v>28.7</v>
      </c>
      <c r="C212" s="97">
        <v>24.1</v>
      </c>
      <c r="D212" s="98">
        <v>4.5999999999999996</v>
      </c>
      <c r="E212" s="99">
        <v>-6.9</v>
      </c>
      <c r="F212" s="100">
        <v>-4.0999999999999996</v>
      </c>
      <c r="G212" s="101">
        <v>-2.8</v>
      </c>
      <c r="H212" s="96">
        <v>-23.2</v>
      </c>
      <c r="I212" s="97">
        <v>-16.600000000000001</v>
      </c>
      <c r="J212" s="98">
        <v>-6.6</v>
      </c>
      <c r="K212" s="99">
        <v>-2.1</v>
      </c>
      <c r="L212" s="100">
        <v>-0.1</v>
      </c>
      <c r="M212" s="101">
        <v>-2</v>
      </c>
    </row>
    <row r="213" spans="1:13" x14ac:dyDescent="0.2">
      <c r="A213" s="95" t="s">
        <v>311</v>
      </c>
      <c r="B213" s="96">
        <v>36.4</v>
      </c>
      <c r="C213" s="97">
        <v>0</v>
      </c>
      <c r="D213" s="98">
        <v>36.4</v>
      </c>
      <c r="E213" s="99">
        <v>-4.7</v>
      </c>
      <c r="F213" s="100">
        <v>0</v>
      </c>
      <c r="G213" s="101">
        <v>-4.7</v>
      </c>
      <c r="H213" s="96">
        <v>-12.7</v>
      </c>
      <c r="I213" s="97">
        <v>-2.2999999999999998</v>
      </c>
      <c r="J213" s="98">
        <v>-10.4</v>
      </c>
      <c r="K213" s="99">
        <v>0.5</v>
      </c>
      <c r="L213" s="100">
        <v>0.7</v>
      </c>
      <c r="M213" s="101">
        <v>-0.1</v>
      </c>
    </row>
    <row r="214" spans="1:13" x14ac:dyDescent="0.2">
      <c r="A214" s="95" t="s">
        <v>1</v>
      </c>
      <c r="B214" s="96">
        <v>12.7</v>
      </c>
      <c r="C214" s="97">
        <v>0</v>
      </c>
      <c r="D214" s="98">
        <v>12.7</v>
      </c>
      <c r="E214" s="99">
        <v>0</v>
      </c>
      <c r="F214" s="100"/>
      <c r="G214" s="101">
        <v>0</v>
      </c>
      <c r="H214" s="96">
        <v>0</v>
      </c>
      <c r="I214" s="97"/>
      <c r="J214" s="98">
        <v>0</v>
      </c>
      <c r="K214" s="99">
        <v>1.9</v>
      </c>
      <c r="L214" s="100">
        <v>1.9</v>
      </c>
      <c r="M214" s="101">
        <v>0</v>
      </c>
    </row>
    <row r="215" spans="1:13" x14ac:dyDescent="0.2">
      <c r="A215" s="95" t="s">
        <v>312</v>
      </c>
      <c r="B215" s="96">
        <v>0</v>
      </c>
      <c r="C215" s="97">
        <v>0.2</v>
      </c>
      <c r="D215" s="98">
        <v>-0.2</v>
      </c>
      <c r="E215" s="99">
        <v>0</v>
      </c>
      <c r="F215" s="100">
        <v>0</v>
      </c>
      <c r="G215" s="101">
        <v>0</v>
      </c>
      <c r="H215" s="96">
        <v>11.6</v>
      </c>
      <c r="I215" s="97">
        <v>-26.3</v>
      </c>
      <c r="J215" s="98">
        <v>37.799999999999997</v>
      </c>
      <c r="K215" s="99">
        <v>0</v>
      </c>
      <c r="L215" s="100">
        <v>0</v>
      </c>
      <c r="M215" s="101">
        <v>0</v>
      </c>
    </row>
    <row r="216" spans="1:13" x14ac:dyDescent="0.2">
      <c r="A216" s="95"/>
      <c r="B216" s="95"/>
      <c r="D216" s="103"/>
      <c r="E216" s="99"/>
      <c r="F216" s="100"/>
      <c r="G216" s="101"/>
      <c r="H216" s="96"/>
      <c r="I216" s="97"/>
      <c r="J216" s="98"/>
      <c r="K216" s="99"/>
      <c r="L216" s="100"/>
      <c r="M216" s="101"/>
    </row>
    <row r="217" spans="1:13" ht="34" x14ac:dyDescent="0.2">
      <c r="A217" s="102" t="s">
        <v>300</v>
      </c>
      <c r="B217" s="95"/>
      <c r="D217" s="103"/>
      <c r="E217" s="104">
        <v>-12.900000000000002</v>
      </c>
      <c r="F217" s="105">
        <v>-14.4</v>
      </c>
      <c r="G217" s="106">
        <v>1.5</v>
      </c>
      <c r="H217" s="96"/>
      <c r="I217" s="97"/>
      <c r="J217" s="98"/>
      <c r="K217" s="104">
        <v>1.5999999999999999</v>
      </c>
      <c r="L217" s="105">
        <v>2.0999999999999996</v>
      </c>
      <c r="M217" s="106">
        <v>-0.49999999999999989</v>
      </c>
    </row>
    <row r="218" spans="1:13" x14ac:dyDescent="0.2">
      <c r="A218" s="107"/>
      <c r="B218" s="95"/>
      <c r="D218" s="103"/>
      <c r="E218" s="108"/>
      <c r="F218" s="109"/>
      <c r="G218" s="126"/>
      <c r="H218" s="95"/>
      <c r="J218" s="103"/>
      <c r="K218" s="95"/>
      <c r="M218" s="103"/>
    </row>
    <row r="219" spans="1:13" x14ac:dyDescent="0.2">
      <c r="A219" s="107" t="s">
        <v>301</v>
      </c>
      <c r="B219" s="95"/>
      <c r="D219" s="103"/>
      <c r="E219" s="108">
        <v>-5.190476778771045E-2</v>
      </c>
      <c r="F219" s="109"/>
      <c r="G219" s="126"/>
      <c r="H219" s="95"/>
      <c r="J219" s="103"/>
      <c r="K219" s="95"/>
      <c r="M219" s="103"/>
    </row>
    <row r="220" spans="1:13" x14ac:dyDescent="0.2">
      <c r="A220" s="107" t="s">
        <v>302</v>
      </c>
      <c r="B220" s="95"/>
      <c r="D220" s="103"/>
      <c r="E220" s="108">
        <v>-1.0684884026928503</v>
      </c>
      <c r="F220" s="109"/>
      <c r="G220" s="126"/>
      <c r="H220" s="95"/>
      <c r="J220" s="103"/>
      <c r="K220" s="95"/>
      <c r="M220" s="103"/>
    </row>
    <row r="221" spans="1:13" x14ac:dyDescent="0.2">
      <c r="A221" s="107"/>
      <c r="B221" s="95"/>
      <c r="D221" s="103"/>
      <c r="E221" s="108"/>
      <c r="F221" s="109"/>
      <c r="G221" s="126"/>
      <c r="H221" s="95"/>
      <c r="J221" s="103"/>
      <c r="K221" s="95"/>
      <c r="M221" s="103"/>
    </row>
    <row r="222" spans="1:13" ht="34" x14ac:dyDescent="0.2">
      <c r="A222" s="110" t="s">
        <v>303</v>
      </c>
      <c r="B222" s="95"/>
      <c r="D222" s="103"/>
      <c r="E222" s="111">
        <v>-14.020393170480563</v>
      </c>
      <c r="F222" s="112">
        <v>-14.4</v>
      </c>
      <c r="G222" s="127"/>
      <c r="H222" s="95"/>
      <c r="J222" s="103"/>
      <c r="K222" s="95"/>
      <c r="M222" s="103"/>
    </row>
    <row r="223" spans="1:13" x14ac:dyDescent="0.2">
      <c r="A223" s="107"/>
      <c r="B223" s="95"/>
      <c r="D223" s="103"/>
      <c r="E223" s="108"/>
      <c r="F223" s="109"/>
      <c r="G223" s="126"/>
      <c r="H223" s="95"/>
      <c r="J223" s="103"/>
      <c r="K223" s="95"/>
      <c r="M223" s="103"/>
    </row>
    <row r="224" spans="1:13" ht="34" x14ac:dyDescent="0.2">
      <c r="A224" s="114" t="s">
        <v>304</v>
      </c>
      <c r="B224" s="95"/>
      <c r="D224" s="103"/>
      <c r="E224" s="108">
        <v>9.0393170480563612E-2</v>
      </c>
      <c r="F224" s="109">
        <v>0.15000000000000036</v>
      </c>
      <c r="G224" s="126"/>
      <c r="H224" s="95"/>
      <c r="J224" s="103"/>
      <c r="K224" s="95"/>
      <c r="M224" s="103"/>
    </row>
    <row r="225" spans="1:19" x14ac:dyDescent="0.2">
      <c r="A225" s="107"/>
      <c r="B225" s="95"/>
      <c r="D225" s="103"/>
      <c r="E225" s="108"/>
      <c r="F225" s="109"/>
      <c r="G225" s="126"/>
      <c r="H225" s="95"/>
      <c r="J225" s="103"/>
      <c r="K225" s="95"/>
      <c r="M225" s="103"/>
    </row>
    <row r="226" spans="1:19" x14ac:dyDescent="0.2">
      <c r="A226" s="115" t="s">
        <v>305</v>
      </c>
      <c r="B226" s="116"/>
      <c r="C226" s="117"/>
      <c r="D226" s="118"/>
      <c r="E226" s="119">
        <v>-13.93</v>
      </c>
      <c r="F226" s="120">
        <v>-14.25</v>
      </c>
      <c r="G226" s="128"/>
      <c r="H226" s="116"/>
      <c r="I226" s="117"/>
      <c r="J226" s="118"/>
      <c r="K226" s="116"/>
      <c r="L226" s="117"/>
      <c r="M226" s="118"/>
    </row>
    <row r="229" spans="1:19" x14ac:dyDescent="0.2">
      <c r="A229" s="7" t="s">
        <v>325</v>
      </c>
    </row>
    <row r="230" spans="1:19" ht="19" x14ac:dyDescent="0.2">
      <c r="A230" s="1" t="s">
        <v>541</v>
      </c>
      <c r="N230" s="53"/>
      <c r="O230" s="53"/>
      <c r="P230" s="53"/>
      <c r="Q230" s="53"/>
      <c r="R230" s="53"/>
    </row>
    <row r="231" spans="1:19" x14ac:dyDescent="0.2">
      <c r="A231" s="1" t="s">
        <v>324</v>
      </c>
      <c r="N231" s="166"/>
      <c r="O231" s="166"/>
      <c r="P231" s="166"/>
      <c r="Q231" s="166"/>
      <c r="R231" s="166"/>
      <c r="S231" s="166"/>
    </row>
    <row r="232" spans="1:19" x14ac:dyDescent="0.2">
      <c r="N232" s="1"/>
      <c r="O232" s="1"/>
      <c r="P232" s="1"/>
      <c r="Q232" s="1"/>
      <c r="R232" s="1"/>
    </row>
    <row r="233" spans="1:19" x14ac:dyDescent="0.2">
      <c r="A233" s="79" t="s">
        <v>288</v>
      </c>
      <c r="B233" s="80" t="s">
        <v>289</v>
      </c>
      <c r="C233" s="81"/>
      <c r="D233" s="82"/>
      <c r="E233" s="83" t="s">
        <v>290</v>
      </c>
      <c r="F233" s="84"/>
      <c r="G233" s="85"/>
      <c r="H233" s="80" t="s">
        <v>291</v>
      </c>
      <c r="I233" s="86"/>
      <c r="J233" s="87"/>
      <c r="K233" s="83" t="s">
        <v>292</v>
      </c>
      <c r="L233" s="84"/>
      <c r="M233" s="85"/>
      <c r="N233" s="2"/>
      <c r="O233" s="2"/>
      <c r="P233" s="2"/>
      <c r="Q233" s="2"/>
      <c r="R233" s="2"/>
    </row>
    <row r="234" spans="1:19" x14ac:dyDescent="0.2">
      <c r="A234" s="88" t="s">
        <v>308</v>
      </c>
      <c r="B234" s="89" t="s">
        <v>294</v>
      </c>
      <c r="C234" s="90" t="s">
        <v>295</v>
      </c>
      <c r="D234" s="91" t="s">
        <v>296</v>
      </c>
      <c r="E234" s="92" t="s">
        <v>294</v>
      </c>
      <c r="F234" s="93" t="s">
        <v>295</v>
      </c>
      <c r="G234" s="94" t="s">
        <v>296</v>
      </c>
      <c r="H234" s="89" t="s">
        <v>294</v>
      </c>
      <c r="I234" s="90" t="s">
        <v>295</v>
      </c>
      <c r="J234" s="91" t="s">
        <v>296</v>
      </c>
      <c r="K234" s="92" t="s">
        <v>297</v>
      </c>
      <c r="L234" s="93" t="s">
        <v>298</v>
      </c>
      <c r="M234" s="94" t="s">
        <v>299</v>
      </c>
    </row>
    <row r="235" spans="1:19" x14ac:dyDescent="0.2">
      <c r="A235" s="95" t="s">
        <v>309</v>
      </c>
      <c r="B235" s="96">
        <v>9</v>
      </c>
      <c r="C235" s="97">
        <v>66.3</v>
      </c>
      <c r="D235" s="98">
        <v>-57.3</v>
      </c>
      <c r="E235" s="99">
        <v>2.2999999999999998</v>
      </c>
      <c r="F235" s="100">
        <v>25.8</v>
      </c>
      <c r="G235" s="101">
        <v>-23.5</v>
      </c>
      <c r="H235" s="96">
        <v>26.9</v>
      </c>
      <c r="I235" s="97">
        <v>39.1</v>
      </c>
      <c r="J235" s="98">
        <v>-12.2</v>
      </c>
      <c r="K235" s="99">
        <v>-1.8</v>
      </c>
      <c r="L235" s="100">
        <v>-0.8</v>
      </c>
      <c r="M235" s="101">
        <v>-1</v>
      </c>
      <c r="N235" s="2"/>
      <c r="O235" s="2"/>
      <c r="P235" s="2"/>
      <c r="Q235" s="2"/>
      <c r="R235" s="2"/>
    </row>
    <row r="236" spans="1:19" x14ac:dyDescent="0.2">
      <c r="A236" s="95" t="s">
        <v>310</v>
      </c>
      <c r="B236" s="96">
        <v>36.6</v>
      </c>
      <c r="C236" s="97">
        <v>33.4</v>
      </c>
      <c r="D236" s="98">
        <v>3.2</v>
      </c>
      <c r="E236" s="99">
        <v>17.8</v>
      </c>
      <c r="F236" s="100">
        <v>11.8</v>
      </c>
      <c r="G236" s="101">
        <v>6</v>
      </c>
      <c r="H236" s="96">
        <v>56</v>
      </c>
      <c r="I236" s="97">
        <v>34.799999999999997</v>
      </c>
      <c r="J236" s="98">
        <v>21.2</v>
      </c>
      <c r="K236" s="99">
        <v>6.8</v>
      </c>
      <c r="L236" s="100">
        <v>0</v>
      </c>
      <c r="M236" s="101">
        <v>6.8</v>
      </c>
      <c r="N236" s="1"/>
      <c r="O236" s="1"/>
      <c r="P236" s="1"/>
      <c r="Q236" s="1"/>
      <c r="R236" s="1"/>
    </row>
    <row r="237" spans="1:19" x14ac:dyDescent="0.2">
      <c r="A237" s="95" t="s">
        <v>311</v>
      </c>
      <c r="B237" s="96">
        <v>40</v>
      </c>
      <c r="C237" s="97">
        <v>0</v>
      </c>
      <c r="D237" s="98">
        <v>39.9</v>
      </c>
      <c r="E237" s="99">
        <v>4.9000000000000004</v>
      </c>
      <c r="F237" s="100">
        <v>0</v>
      </c>
      <c r="G237" s="101">
        <v>4.9000000000000004</v>
      </c>
      <c r="H237" s="96">
        <v>11.7</v>
      </c>
      <c r="I237" s="97">
        <v>-31.5</v>
      </c>
      <c r="J237" s="98">
        <v>43.1</v>
      </c>
      <c r="K237" s="99">
        <v>-10.8</v>
      </c>
      <c r="L237" s="100">
        <v>-35.299999999999997</v>
      </c>
      <c r="M237" s="101">
        <v>24.5</v>
      </c>
      <c r="N237" s="1"/>
      <c r="O237" s="1"/>
      <c r="P237" s="1"/>
      <c r="Q237" s="1"/>
      <c r="R237" s="1"/>
    </row>
    <row r="238" spans="1:19" x14ac:dyDescent="0.2">
      <c r="A238" s="95" t="s">
        <v>1</v>
      </c>
      <c r="B238" s="96">
        <v>14.4</v>
      </c>
      <c r="C238" s="97">
        <v>0</v>
      </c>
      <c r="D238" s="98">
        <v>14.4</v>
      </c>
      <c r="E238" s="99">
        <v>0</v>
      </c>
      <c r="F238" s="100"/>
      <c r="G238" s="101">
        <v>0</v>
      </c>
      <c r="H238" s="96">
        <v>0</v>
      </c>
      <c r="I238" s="97"/>
      <c r="J238" s="98">
        <v>0</v>
      </c>
      <c r="K238" s="99">
        <v>-6.8</v>
      </c>
      <c r="L238" s="100">
        <v>-6.8</v>
      </c>
      <c r="M238" s="101">
        <v>0</v>
      </c>
      <c r="N238" s="1"/>
      <c r="O238" s="1"/>
      <c r="P238" s="1"/>
      <c r="Q238" s="1"/>
      <c r="R238" s="1"/>
    </row>
    <row r="239" spans="1:19" x14ac:dyDescent="0.2">
      <c r="A239" s="95" t="s">
        <v>312</v>
      </c>
      <c r="B239" s="96">
        <v>0</v>
      </c>
      <c r="C239" s="97">
        <v>0.2</v>
      </c>
      <c r="D239" s="98">
        <v>-0.2</v>
      </c>
      <c r="E239" s="99"/>
      <c r="F239" s="100">
        <v>0.1</v>
      </c>
      <c r="G239" s="101">
        <v>-0.1</v>
      </c>
      <c r="H239" s="96"/>
      <c r="I239" s="97">
        <v>14.5</v>
      </c>
      <c r="J239" s="98">
        <v>-14.5</v>
      </c>
      <c r="K239" s="99">
        <v>0</v>
      </c>
      <c r="L239" s="100">
        <v>0</v>
      </c>
      <c r="M239" s="101">
        <v>0</v>
      </c>
      <c r="N239" s="166"/>
      <c r="O239" s="166"/>
      <c r="P239" s="166"/>
      <c r="Q239" s="166"/>
      <c r="R239" s="166"/>
      <c r="S239" s="166"/>
    </row>
    <row r="240" spans="1:19" x14ac:dyDescent="0.2">
      <c r="A240" s="95"/>
      <c r="B240" s="95"/>
      <c r="D240" s="103"/>
      <c r="E240" s="99"/>
      <c r="F240" s="100"/>
      <c r="G240" s="101"/>
      <c r="H240" s="96"/>
      <c r="I240" s="97"/>
      <c r="J240" s="98"/>
      <c r="K240" s="99"/>
      <c r="L240" s="100"/>
      <c r="M240" s="101"/>
      <c r="N240" s="166"/>
      <c r="O240" s="166"/>
      <c r="P240" s="166"/>
      <c r="Q240" s="166"/>
      <c r="R240" s="166"/>
      <c r="S240" s="166"/>
    </row>
    <row r="241" spans="1:19" ht="34" x14ac:dyDescent="0.2">
      <c r="A241" s="102" t="s">
        <v>300</v>
      </c>
      <c r="B241" s="95"/>
      <c r="D241" s="103"/>
      <c r="E241" s="104">
        <v>25</v>
      </c>
      <c r="F241" s="105">
        <v>37.700000000000003</v>
      </c>
      <c r="G241" s="106">
        <v>-12.7</v>
      </c>
      <c r="H241" s="96"/>
      <c r="I241" s="97"/>
      <c r="J241" s="98"/>
      <c r="K241" s="104">
        <v>-12.600000000000001</v>
      </c>
      <c r="L241" s="105">
        <v>-42.899999999999991</v>
      </c>
      <c r="M241" s="106">
        <v>30.3</v>
      </c>
      <c r="N241" s="166"/>
      <c r="O241" s="166"/>
      <c r="P241" s="166"/>
      <c r="Q241" s="166"/>
      <c r="R241" s="166"/>
      <c r="S241" s="166"/>
    </row>
    <row r="242" spans="1:19" x14ac:dyDescent="0.2">
      <c r="A242" s="107"/>
      <c r="B242" s="95"/>
      <c r="D242" s="103"/>
      <c r="E242" s="108"/>
      <c r="F242" s="109"/>
      <c r="G242" s="126"/>
      <c r="H242" s="95"/>
      <c r="J242" s="103"/>
      <c r="K242" s="95"/>
      <c r="M242" s="103"/>
    </row>
    <row r="243" spans="1:19" x14ac:dyDescent="0.2">
      <c r="A243" s="107" t="s">
        <v>301</v>
      </c>
      <c r="B243" s="95"/>
      <c r="D243" s="103"/>
      <c r="E243" s="108">
        <v>-0.12553717044185558</v>
      </c>
      <c r="F243" s="109"/>
      <c r="G243" s="126"/>
      <c r="H243" s="95"/>
      <c r="J243" s="103"/>
      <c r="K243" s="95"/>
      <c r="M243" s="103"/>
    </row>
    <row r="244" spans="1:19" x14ac:dyDescent="0.2">
      <c r="A244" s="107" t="s">
        <v>302</v>
      </c>
      <c r="B244" s="95"/>
      <c r="D244" s="103"/>
      <c r="E244" s="108">
        <v>-1.0492095143060738</v>
      </c>
      <c r="F244" s="109"/>
      <c r="G244" s="126"/>
      <c r="H244" s="95"/>
      <c r="J244" s="103"/>
      <c r="K244" s="95"/>
      <c r="M244" s="103"/>
    </row>
    <row r="245" spans="1:19" x14ac:dyDescent="0.2">
      <c r="A245" s="107"/>
      <c r="B245" s="95"/>
      <c r="D245" s="103"/>
      <c r="E245" s="108"/>
      <c r="F245" s="109"/>
      <c r="G245" s="126"/>
      <c r="H245" s="95"/>
      <c r="J245" s="103"/>
      <c r="K245" s="95"/>
      <c r="M245" s="103"/>
    </row>
    <row r="246" spans="1:19" ht="34" x14ac:dyDescent="0.2">
      <c r="A246" s="110" t="s">
        <v>303</v>
      </c>
      <c r="B246" s="95"/>
      <c r="D246" s="103"/>
      <c r="E246" s="111">
        <v>23.82525331525207</v>
      </c>
      <c r="F246" s="112">
        <v>37.700000000000003</v>
      </c>
      <c r="G246" s="127"/>
      <c r="H246" s="95"/>
      <c r="J246" s="103"/>
      <c r="K246" s="95"/>
      <c r="M246" s="103"/>
    </row>
    <row r="247" spans="1:19" x14ac:dyDescent="0.2">
      <c r="A247" s="107"/>
      <c r="B247" s="95"/>
      <c r="D247" s="103"/>
      <c r="E247" s="108"/>
      <c r="F247" s="109"/>
      <c r="G247" s="126"/>
      <c r="H247" s="95"/>
      <c r="J247" s="103"/>
      <c r="K247" s="95"/>
      <c r="M247" s="103"/>
    </row>
    <row r="248" spans="1:19" ht="34" x14ac:dyDescent="0.2">
      <c r="A248" s="114" t="s">
        <v>304</v>
      </c>
      <c r="B248" s="95"/>
      <c r="D248" s="103"/>
      <c r="E248" s="108">
        <v>-0.66525331525206965</v>
      </c>
      <c r="F248" s="109">
        <v>4.9999999999997158E-2</v>
      </c>
      <c r="G248" s="126"/>
      <c r="H248" s="95"/>
      <c r="J248" s="103"/>
      <c r="K248" s="95"/>
      <c r="M248" s="103"/>
    </row>
    <row r="249" spans="1:19" x14ac:dyDescent="0.2">
      <c r="A249" s="107"/>
      <c r="B249" s="95"/>
      <c r="D249" s="103"/>
      <c r="E249" s="108"/>
      <c r="F249" s="109"/>
      <c r="G249" s="126"/>
      <c r="H249" s="95"/>
      <c r="J249" s="103"/>
      <c r="K249" s="95"/>
      <c r="M249" s="103"/>
    </row>
    <row r="250" spans="1:19" x14ac:dyDescent="0.2">
      <c r="A250" s="115" t="s">
        <v>305</v>
      </c>
      <c r="B250" s="116"/>
      <c r="C250" s="117"/>
      <c r="D250" s="118"/>
      <c r="E250" s="119">
        <v>23.16</v>
      </c>
      <c r="F250" s="120">
        <v>37.75</v>
      </c>
      <c r="G250" s="128"/>
      <c r="H250" s="116"/>
      <c r="I250" s="117"/>
      <c r="J250" s="118"/>
      <c r="K250" s="116"/>
      <c r="L250" s="117"/>
      <c r="M250" s="118"/>
    </row>
    <row r="252" spans="1:19" x14ac:dyDescent="0.2">
      <c r="A252" s="117"/>
      <c r="B252" s="117"/>
      <c r="C252" s="117"/>
      <c r="D252" s="117"/>
      <c r="E252" s="117"/>
      <c r="F252" s="117"/>
    </row>
    <row r="253" spans="1:19" x14ac:dyDescent="0.2">
      <c r="A253" s="131" t="s">
        <v>618</v>
      </c>
      <c r="B253" s="5"/>
      <c r="C253" s="5"/>
      <c r="D253" s="5"/>
      <c r="E253" s="5"/>
      <c r="F253" s="5"/>
      <c r="G253" s="5"/>
      <c r="H253" s="5"/>
      <c r="I253" s="5"/>
      <c r="J253" s="5"/>
      <c r="K253" s="5"/>
      <c r="L253" s="5"/>
      <c r="M253" s="53"/>
    </row>
    <row r="254" spans="1:19" ht="32" customHeight="1" x14ac:dyDescent="0.2">
      <c r="A254" s="220" t="s">
        <v>415</v>
      </c>
      <c r="B254" s="221"/>
      <c r="C254" s="221"/>
      <c r="D254" s="221"/>
      <c r="E254" s="221"/>
      <c r="F254" s="221"/>
      <c r="G254" s="221"/>
      <c r="H254" s="221"/>
      <c r="I254" s="221"/>
      <c r="J254" s="221"/>
      <c r="K254" s="221"/>
      <c r="L254" s="221"/>
      <c r="M254" s="221"/>
      <c r="N254" s="221"/>
      <c r="O254" s="221"/>
      <c r="P254" s="221"/>
      <c r="Q254" s="221"/>
      <c r="R254" s="221"/>
      <c r="S254" s="221"/>
    </row>
    <row r="255" spans="1:19" x14ac:dyDescent="0.2">
      <c r="A255" s="1"/>
      <c r="B255" s="1"/>
      <c r="C255" s="1"/>
      <c r="D255" s="1"/>
      <c r="E255" s="1"/>
      <c r="F255" s="1"/>
      <c r="G255" s="1"/>
      <c r="H255" s="1"/>
      <c r="I255" s="1"/>
      <c r="J255" s="1"/>
      <c r="K255" s="1"/>
      <c r="L255" s="1"/>
      <c r="M255" s="1"/>
    </row>
    <row r="256" spans="1:19" x14ac:dyDescent="0.2">
      <c r="A256" s="3" t="s">
        <v>416</v>
      </c>
      <c r="B256" s="31"/>
      <c r="C256" s="31"/>
      <c r="D256" s="31"/>
      <c r="E256" s="31"/>
      <c r="F256" s="31"/>
      <c r="G256" s="31"/>
      <c r="H256" s="31"/>
      <c r="I256" s="2"/>
      <c r="J256" s="2"/>
      <c r="K256" s="2"/>
      <c r="L256" s="2"/>
      <c r="M256" s="2"/>
    </row>
    <row r="257" spans="1:33" ht="17" x14ac:dyDescent="0.2">
      <c r="A257" s="223" t="s">
        <v>538</v>
      </c>
      <c r="B257" s="223"/>
      <c r="C257" s="223"/>
      <c r="D257" s="223"/>
      <c r="E257" s="223"/>
      <c r="F257" s="223"/>
      <c r="G257" s="223"/>
      <c r="H257" s="223"/>
      <c r="I257" s="223"/>
      <c r="J257" s="223"/>
      <c r="K257" s="223"/>
      <c r="L257" s="223"/>
      <c r="M257" s="223"/>
      <c r="N257" s="223"/>
    </row>
    <row r="258" spans="1:33" ht="17" x14ac:dyDescent="0.2">
      <c r="A258" s="172" t="s">
        <v>539</v>
      </c>
      <c r="B258" s="2"/>
      <c r="C258" s="2"/>
      <c r="D258" s="2"/>
      <c r="E258" s="2"/>
      <c r="F258" s="2"/>
      <c r="G258" s="2"/>
      <c r="H258" s="2"/>
      <c r="I258" s="2"/>
      <c r="J258" s="2"/>
      <c r="K258" s="1"/>
      <c r="L258" s="1"/>
      <c r="T258" s="172"/>
      <c r="U258" s="172"/>
      <c r="V258" s="172"/>
      <c r="W258" s="172"/>
      <c r="X258" s="172"/>
      <c r="Y258" s="172"/>
      <c r="Z258" s="172"/>
      <c r="AA258" s="172"/>
      <c r="AB258" s="172"/>
      <c r="AC258" s="172"/>
      <c r="AD258" s="172"/>
      <c r="AE258" s="172"/>
      <c r="AF258" s="172"/>
      <c r="AG258" s="172"/>
    </row>
    <row r="259" spans="1:33" ht="17" x14ac:dyDescent="0.2">
      <c r="A259" s="172" t="s">
        <v>540</v>
      </c>
      <c r="B259" s="2"/>
      <c r="C259" s="2"/>
      <c r="D259" s="2"/>
      <c r="E259" s="2"/>
      <c r="F259" s="2"/>
      <c r="G259" s="2"/>
      <c r="H259" s="2"/>
      <c r="I259" s="2"/>
      <c r="J259" s="2"/>
      <c r="K259" s="1"/>
      <c r="L259" s="1"/>
    </row>
    <row r="260" spans="1:33" x14ac:dyDescent="0.2">
      <c r="A260" s="3" t="s">
        <v>306</v>
      </c>
      <c r="B260" s="31"/>
      <c r="C260" s="31"/>
      <c r="D260" s="31"/>
      <c r="E260" s="31"/>
      <c r="F260" s="31"/>
      <c r="G260" s="31"/>
      <c r="H260" s="31"/>
      <c r="I260" s="2"/>
      <c r="J260" s="2"/>
      <c r="K260" s="2"/>
      <c r="L260" s="2"/>
      <c r="M260" s="2"/>
    </row>
    <row r="261" spans="1:33" x14ac:dyDescent="0.2">
      <c r="A261" s="3" t="s">
        <v>307</v>
      </c>
      <c r="B261" s="1"/>
      <c r="C261" s="1"/>
      <c r="D261" s="1"/>
      <c r="E261" s="1"/>
      <c r="F261" s="1"/>
      <c r="G261" s="1"/>
      <c r="H261" s="1"/>
      <c r="I261" s="1"/>
      <c r="J261" s="1"/>
      <c r="K261" s="1"/>
      <c r="L261" s="1"/>
      <c r="M261" s="1"/>
    </row>
    <row r="262" spans="1:33" x14ac:dyDescent="0.2">
      <c r="A262" s="3" t="s">
        <v>387</v>
      </c>
      <c r="B262" s="1"/>
      <c r="C262" s="1"/>
      <c r="D262" s="1"/>
      <c r="E262" s="1"/>
      <c r="F262" s="1"/>
      <c r="G262" s="1"/>
      <c r="H262" s="1"/>
      <c r="I262" s="1"/>
      <c r="J262" s="1"/>
      <c r="K262" s="1"/>
      <c r="L262" s="1"/>
      <c r="M262" s="1"/>
    </row>
    <row r="263" spans="1:33" x14ac:dyDescent="0.2">
      <c r="A263" s="1"/>
      <c r="B263" s="1"/>
      <c r="C263" s="1"/>
      <c r="D263" s="1"/>
      <c r="E263" s="1"/>
      <c r="F263" s="1"/>
      <c r="G263" s="1"/>
      <c r="H263" s="1"/>
      <c r="I263" s="1"/>
      <c r="J263" s="1"/>
      <c r="K263" s="1"/>
      <c r="L263" s="1"/>
      <c r="M263" s="1"/>
    </row>
    <row r="264" spans="1:33" x14ac:dyDescent="0.2">
      <c r="A264" s="33" t="s">
        <v>140</v>
      </c>
      <c r="B264" s="33"/>
      <c r="C264" s="33"/>
      <c r="D264" s="33"/>
      <c r="E264" s="33"/>
      <c r="F264" s="33"/>
      <c r="G264" s="33"/>
      <c r="H264" s="33"/>
      <c r="I264" s="33"/>
      <c r="J264" s="1"/>
      <c r="K264" s="1"/>
      <c r="L264" s="1"/>
      <c r="M264" s="1"/>
    </row>
    <row r="265" spans="1:33" ht="32" customHeight="1" x14ac:dyDescent="0.2">
      <c r="A265" s="222" t="s">
        <v>141</v>
      </c>
      <c r="B265" s="222"/>
      <c r="C265" s="222"/>
      <c r="D265" s="222"/>
      <c r="E265" s="222"/>
      <c r="F265" s="222"/>
      <c r="G265" s="222"/>
      <c r="H265" s="222"/>
      <c r="I265" s="222"/>
      <c r="J265" s="222"/>
      <c r="K265" s="222"/>
      <c r="L265" s="222"/>
      <c r="M265" s="222"/>
      <c r="N265" s="222"/>
      <c r="O265" s="222"/>
      <c r="P265" s="222"/>
      <c r="Q265" s="222"/>
      <c r="R265" s="222"/>
      <c r="S265" s="222"/>
    </row>
    <row r="266" spans="1:33" ht="48" customHeight="1" x14ac:dyDescent="0.2">
      <c r="A266" s="219" t="s">
        <v>320</v>
      </c>
      <c r="B266" s="219"/>
      <c r="C266" s="219"/>
      <c r="D266" s="219"/>
      <c r="E266" s="219"/>
      <c r="F266" s="219"/>
      <c r="G266" s="219"/>
      <c r="H266" s="219"/>
      <c r="I266" s="219"/>
      <c r="J266" s="219"/>
      <c r="K266" s="219"/>
      <c r="L266" s="219"/>
      <c r="M266" s="219"/>
      <c r="N266" s="219"/>
      <c r="O266" s="219"/>
      <c r="P266" s="219"/>
      <c r="Q266" s="219"/>
      <c r="R266" s="219"/>
      <c r="S266" s="219"/>
    </row>
    <row r="267" spans="1:33" ht="48" customHeight="1" x14ac:dyDescent="0.2">
      <c r="A267" s="208" t="s">
        <v>519</v>
      </c>
      <c r="B267" s="208"/>
      <c r="C267" s="208"/>
      <c r="D267" s="208"/>
      <c r="E267" s="208"/>
      <c r="F267" s="208"/>
      <c r="G267" s="208"/>
      <c r="H267" s="208"/>
      <c r="I267" s="208"/>
      <c r="J267" s="208"/>
      <c r="K267" s="208"/>
      <c r="L267" s="208"/>
      <c r="M267" s="208"/>
      <c r="N267" s="208"/>
      <c r="O267" s="208"/>
      <c r="P267" s="208"/>
      <c r="Q267" s="208"/>
      <c r="R267" s="208"/>
      <c r="S267" s="208"/>
    </row>
    <row r="268" spans="1:33" ht="32" customHeight="1" x14ac:dyDescent="0.2">
      <c r="A268" s="219" t="s">
        <v>388</v>
      </c>
      <c r="B268" s="219"/>
      <c r="C268" s="219"/>
      <c r="D268" s="219"/>
      <c r="E268" s="219"/>
      <c r="F268" s="219"/>
      <c r="G268" s="219"/>
      <c r="H268" s="219"/>
      <c r="I268" s="219"/>
      <c r="J268" s="219"/>
      <c r="K268" s="219"/>
      <c r="L268" s="219"/>
      <c r="M268" s="219"/>
      <c r="N268" s="219"/>
      <c r="O268" s="219"/>
      <c r="P268" s="219"/>
      <c r="Q268" s="219"/>
      <c r="R268" s="219"/>
      <c r="S268" s="219"/>
    </row>
  </sheetData>
  <mergeCells count="6">
    <mergeCell ref="A265:S265"/>
    <mergeCell ref="A266:S266"/>
    <mergeCell ref="A254:S254"/>
    <mergeCell ref="A268:S268"/>
    <mergeCell ref="A267:S267"/>
    <mergeCell ref="A257:N257"/>
  </mergeCells>
  <hyperlinks>
    <hyperlink ref="A18" location="_5_Attribution_by_Market_Capitalization_2017" display="Attribution by Market Capitalization 2017" xr:uid="{00000000-0004-0000-0500-000000000000}"/>
    <hyperlink ref="A17" location="_5_Attribution_by_Market_Capitalization_2018" display="Attribution by Market Capitalization 2018" xr:uid="{0B9087C8-B0A7-43FC-95C7-F02E8E4B7263}"/>
    <hyperlink ref="A16" location="_5_Attribution_by_Market_Capitalization_2019" display="Attribution by Market Capitalization - Last 12 Months as of 9/30/19" xr:uid="{9B29706D-F403-49C0-9B1B-7D1592A36793}"/>
    <hyperlink ref="A15" location="_5_Attribution_by_Market_Capitalization_2020" display="Attribution by Market Capitalization 2020" xr:uid="{08AF25FC-12D0-324E-946C-776DB699CDDC}"/>
    <hyperlink ref="A14" location="_5_Attribution_by_Market_Capitalization_2021" display="Attribution by Market Capitalization - Last 12 Months as of 3/31/21" xr:uid="{6FDCAEA5-B10D-E14F-848F-21F9CCCF7956}"/>
    <hyperlink ref="A13" location="'5. Attribution by Market Cap'!Attribution_by_Market_Capitalization_2022" display="Attribution by Market Capitalization 2022" xr:uid="{8A656362-2BB0-074E-ACCB-07438145198A}"/>
    <hyperlink ref="A12" location="'5. Attribution by Market Cap'!Attribution_by_Market_Capitalization_2023" display="Attribution by Market Capitalization 2023" xr:uid="{F5AA21EF-FAFF-774F-99AA-A9FB69059B59}"/>
    <hyperlink ref="A11" location="'5. Attribution by Market Cap'!Attribution_by_Market_Capitalization_2024" display="Attribution by Market Capitalization 2024" xr:uid="{5FDC3AFE-52C9-E442-BCD7-4AB0D641C23E}"/>
    <hyperlink ref="A10" location="'5. Attribution by Market Cap'!Attribution_by_Market_Capitalization___Last_12_months_as_of_3_31_25" display="Attribution by Market Capitalization - Last 12 months as of 3/31/25" xr:uid="{D0D4F393-35DB-3644-9BFB-5B628F026E60}"/>
    <hyperlink ref="A9" location="'5. Attribution by Market Cap'!A21" display="Attribution by Market Capitalization - Last 12 Months as of 3/31/26" xr:uid="{A9D60593-C5CE-4C44-8970-BF0A93D58449}"/>
  </hyperlinks>
  <pageMargins left="0.75" right="0.75" top="1" bottom="1" header="0.5" footer="0.5"/>
  <pageSetup orientation="portrait" horizontalDpi="4294967292" vertic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449"/>
  <sheetViews>
    <sheetView zoomScale="125" zoomScaleNormal="125" zoomScalePageLayoutView="125" workbookViewId="0">
      <selection activeCell="A3" sqref="A3"/>
    </sheetView>
  </sheetViews>
  <sheetFormatPr baseColWidth="10" defaultColWidth="8.83203125" defaultRowHeight="14" x14ac:dyDescent="0.2"/>
  <cols>
    <col min="1" max="1" width="22" style="42" customWidth="1"/>
    <col min="2" max="2" width="29.5" style="42" customWidth="1"/>
    <col min="3" max="3" width="14" style="42" bestFit="1" customWidth="1"/>
    <col min="4" max="4" width="16" style="42" customWidth="1"/>
    <col min="5" max="5" width="13.33203125" style="42" customWidth="1"/>
    <col min="6" max="6" width="16" style="42" customWidth="1"/>
    <col min="7" max="7" width="37" style="42" customWidth="1"/>
    <col min="8" max="8" width="27.5" style="43" customWidth="1"/>
    <col min="9" max="9" width="14.5" style="43" bestFit="1" customWidth="1"/>
    <col min="10" max="10" width="13.5" style="43" customWidth="1"/>
    <col min="11" max="11" width="15.33203125" style="43" customWidth="1"/>
    <col min="12" max="12" width="8.83203125" style="44" customWidth="1"/>
    <col min="13" max="14" width="16.5" style="44" customWidth="1"/>
    <col min="15" max="15" width="23.5" style="44" bestFit="1" customWidth="1"/>
    <col min="16" max="16" width="19.5" style="43" customWidth="1"/>
    <col min="17" max="17" width="26.83203125" style="42" customWidth="1"/>
    <col min="18" max="16384" width="8.83203125" style="42"/>
  </cols>
  <sheetData>
    <row r="1" spans="1:16" s="177" customFormat="1" ht="72" customHeight="1" x14ac:dyDescent="0.25">
      <c r="A1" s="175" t="s">
        <v>559</v>
      </c>
      <c r="H1" s="178"/>
      <c r="J1" s="178"/>
      <c r="K1" s="178"/>
      <c r="P1" s="178"/>
    </row>
    <row r="2" spans="1:16" s="177" customFormat="1" ht="19" customHeight="1" x14ac:dyDescent="0.25">
      <c r="A2" s="179" t="s">
        <v>508</v>
      </c>
      <c r="H2" s="178"/>
      <c r="J2" s="178"/>
      <c r="K2" s="178"/>
      <c r="P2" s="178"/>
    </row>
    <row r="3" spans="1:16" ht="14.25" customHeight="1" x14ac:dyDescent="0.2"/>
    <row r="4" spans="1:16" ht="16" customHeight="1" x14ac:dyDescent="0.2">
      <c r="A4" s="1" t="s">
        <v>569</v>
      </c>
      <c r="B4" s="4">
        <v>42521</v>
      </c>
    </row>
    <row r="5" spans="1:16" ht="16" customHeight="1" x14ac:dyDescent="0.2">
      <c r="A5" s="1" t="s">
        <v>570</v>
      </c>
      <c r="B5" s="4">
        <v>45534</v>
      </c>
    </row>
    <row r="6" spans="1:16" ht="16" customHeight="1" x14ac:dyDescent="0.2">
      <c r="A6" s="1" t="s">
        <v>12</v>
      </c>
      <c r="B6" s="4">
        <v>46203</v>
      </c>
    </row>
    <row r="7" spans="1:16" ht="14.25" customHeight="1" x14ac:dyDescent="0.2"/>
    <row r="8" spans="1:16" ht="14.25" customHeight="1" x14ac:dyDescent="0.2">
      <c r="A8" s="40" t="s">
        <v>108</v>
      </c>
      <c r="B8" s="40" t="s">
        <v>33</v>
      </c>
      <c r="C8" s="40" t="s">
        <v>109</v>
      </c>
      <c r="D8" s="40" t="s">
        <v>114</v>
      </c>
      <c r="E8" s="40" t="s">
        <v>110</v>
      </c>
      <c r="F8" s="40" t="s">
        <v>133</v>
      </c>
      <c r="G8" s="40" t="s">
        <v>34</v>
      </c>
      <c r="H8" s="41" t="s">
        <v>560</v>
      </c>
      <c r="I8" s="41" t="s">
        <v>35</v>
      </c>
      <c r="J8" s="41" t="s">
        <v>111</v>
      </c>
      <c r="K8" s="41" t="s">
        <v>545</v>
      </c>
      <c r="L8" s="40" t="s">
        <v>112</v>
      </c>
      <c r="M8" s="40" t="s">
        <v>36</v>
      </c>
      <c r="N8" s="40" t="s">
        <v>293</v>
      </c>
      <c r="O8" s="40" t="s">
        <v>37</v>
      </c>
      <c r="P8" s="41" t="s">
        <v>113</v>
      </c>
    </row>
    <row r="9" spans="1:16" ht="14.25" customHeight="1" x14ac:dyDescent="0.2">
      <c r="A9" s="57">
        <v>46203</v>
      </c>
      <c r="B9" s="58" t="s">
        <v>2</v>
      </c>
      <c r="C9" s="58" t="s">
        <v>114</v>
      </c>
      <c r="D9" s="58" t="s">
        <v>407</v>
      </c>
      <c r="E9" s="58" t="s">
        <v>409</v>
      </c>
      <c r="F9" s="58" t="s">
        <v>408</v>
      </c>
      <c r="G9" s="58" t="s">
        <v>406</v>
      </c>
      <c r="H9" s="73">
        <v>7430992.1699999999</v>
      </c>
      <c r="I9" s="59">
        <v>4.8300000000000003E-2</v>
      </c>
      <c r="J9" s="74">
        <v>24000</v>
      </c>
      <c r="K9" s="75">
        <v>309.625</v>
      </c>
      <c r="L9" s="58" t="s">
        <v>118</v>
      </c>
      <c r="M9" s="58" t="s">
        <v>47</v>
      </c>
      <c r="N9" s="58" t="s">
        <v>8</v>
      </c>
      <c r="O9" s="58" t="s">
        <v>18</v>
      </c>
      <c r="P9" s="76">
        <v>153797279.84</v>
      </c>
    </row>
    <row r="10" spans="1:16" ht="14.25" customHeight="1" x14ac:dyDescent="0.2">
      <c r="A10" s="57">
        <v>46203</v>
      </c>
      <c r="B10" s="58" t="s">
        <v>2</v>
      </c>
      <c r="C10" s="58" t="s">
        <v>114</v>
      </c>
      <c r="D10" s="58" t="s">
        <v>358</v>
      </c>
      <c r="E10" s="58" t="s">
        <v>360</v>
      </c>
      <c r="F10" s="58" t="s">
        <v>359</v>
      </c>
      <c r="G10" s="58" t="s">
        <v>361</v>
      </c>
      <c r="H10" s="73">
        <v>6102336.2699999996</v>
      </c>
      <c r="I10" s="59">
        <v>3.9699999999999999E-2</v>
      </c>
      <c r="J10" s="74">
        <v>110000</v>
      </c>
      <c r="K10" s="75">
        <v>55.475999999999999</v>
      </c>
      <c r="L10" s="58" t="s">
        <v>362</v>
      </c>
      <c r="M10" s="58" t="s">
        <v>363</v>
      </c>
      <c r="N10" s="58" t="s">
        <v>95</v>
      </c>
      <c r="O10" s="58" t="s">
        <v>16</v>
      </c>
      <c r="P10" s="76">
        <v>153797279.84</v>
      </c>
    </row>
    <row r="11" spans="1:16" ht="14.25" customHeight="1" x14ac:dyDescent="0.2">
      <c r="A11" s="57">
        <v>46203</v>
      </c>
      <c r="B11" s="58" t="s">
        <v>2</v>
      </c>
      <c r="C11" s="58" t="s">
        <v>114</v>
      </c>
      <c r="D11" s="58" t="s">
        <v>178</v>
      </c>
      <c r="E11" s="58" t="s">
        <v>179</v>
      </c>
      <c r="F11" s="58">
        <v>6771645</v>
      </c>
      <c r="G11" s="58" t="s">
        <v>260</v>
      </c>
      <c r="H11" s="73">
        <v>5813647.4400000004</v>
      </c>
      <c r="I11" s="59">
        <v>3.78E-2</v>
      </c>
      <c r="J11" s="74">
        <v>18240</v>
      </c>
      <c r="K11" s="75">
        <v>318.73099999999999</v>
      </c>
      <c r="L11" s="58" t="s">
        <v>118</v>
      </c>
      <c r="M11" s="58" t="s">
        <v>47</v>
      </c>
      <c r="N11" s="58" t="s">
        <v>8</v>
      </c>
      <c r="O11" s="58" t="s">
        <v>13</v>
      </c>
      <c r="P11" s="76">
        <v>153797279.84</v>
      </c>
    </row>
    <row r="12" spans="1:16" ht="14.25" customHeight="1" x14ac:dyDescent="0.2">
      <c r="A12" s="57">
        <v>46203</v>
      </c>
      <c r="B12" s="58" t="s">
        <v>2</v>
      </c>
      <c r="C12" s="58" t="s">
        <v>114</v>
      </c>
      <c r="D12" s="58" t="s">
        <v>485</v>
      </c>
      <c r="E12" s="58" t="s">
        <v>487</v>
      </c>
      <c r="F12" s="58" t="s">
        <v>486</v>
      </c>
      <c r="G12" s="58" t="s">
        <v>609</v>
      </c>
      <c r="H12" s="73">
        <v>5473639.2400000002</v>
      </c>
      <c r="I12" s="59">
        <v>3.56E-2</v>
      </c>
      <c r="J12" s="74">
        <v>36400</v>
      </c>
      <c r="K12" s="75">
        <v>150.375</v>
      </c>
      <c r="L12" s="58" t="s">
        <v>362</v>
      </c>
      <c r="M12" s="58" t="s">
        <v>363</v>
      </c>
      <c r="N12" s="58" t="s">
        <v>95</v>
      </c>
      <c r="O12" s="58" t="s">
        <v>16</v>
      </c>
      <c r="P12" s="76">
        <v>153797279.84</v>
      </c>
    </row>
    <row r="13" spans="1:16" ht="14.25" customHeight="1" x14ac:dyDescent="0.2">
      <c r="A13" s="57">
        <v>46203</v>
      </c>
      <c r="B13" s="58" t="s">
        <v>2</v>
      </c>
      <c r="C13" s="58" t="s">
        <v>114</v>
      </c>
      <c r="D13" s="58" t="s">
        <v>556</v>
      </c>
      <c r="E13" s="58" t="s">
        <v>557</v>
      </c>
      <c r="F13" s="58">
        <v>6434915</v>
      </c>
      <c r="G13" s="58" t="s">
        <v>558</v>
      </c>
      <c r="H13" s="73">
        <v>5307445.5599999996</v>
      </c>
      <c r="I13" s="59">
        <v>3.4500000000000003E-2</v>
      </c>
      <c r="J13" s="74">
        <v>745000</v>
      </c>
      <c r="K13" s="75">
        <v>7.1239999999999997</v>
      </c>
      <c r="L13" s="58" t="s">
        <v>115</v>
      </c>
      <c r="M13" s="58" t="s">
        <v>41</v>
      </c>
      <c r="N13" s="58" t="s">
        <v>8</v>
      </c>
      <c r="O13" s="58" t="s">
        <v>139</v>
      </c>
      <c r="P13" s="76">
        <v>153797279.84</v>
      </c>
    </row>
    <row r="14" spans="1:16" ht="14.25" customHeight="1" x14ac:dyDescent="0.2">
      <c r="A14" s="57">
        <v>46203</v>
      </c>
      <c r="B14" s="58" t="s">
        <v>2</v>
      </c>
      <c r="C14" s="58" t="s">
        <v>114</v>
      </c>
      <c r="D14" s="58" t="s">
        <v>228</v>
      </c>
      <c r="E14" s="58" t="s">
        <v>229</v>
      </c>
      <c r="F14" s="58" t="s">
        <v>231</v>
      </c>
      <c r="G14" s="58" t="s">
        <v>230</v>
      </c>
      <c r="H14" s="73">
        <v>4972662.8899999997</v>
      </c>
      <c r="I14" s="59">
        <v>3.2300000000000002E-2</v>
      </c>
      <c r="J14" s="74">
        <v>3436936</v>
      </c>
      <c r="K14" s="75">
        <v>1.4470000000000001</v>
      </c>
      <c r="L14" s="58" t="s">
        <v>126</v>
      </c>
      <c r="M14" s="58" t="s">
        <v>46</v>
      </c>
      <c r="N14" s="58" t="s">
        <v>8</v>
      </c>
      <c r="O14" s="58" t="s">
        <v>15</v>
      </c>
      <c r="P14" s="76">
        <v>153797279.84</v>
      </c>
    </row>
    <row r="15" spans="1:16" ht="14.25" customHeight="1" x14ac:dyDescent="0.2">
      <c r="A15" s="57">
        <v>46203</v>
      </c>
      <c r="B15" s="58" t="s">
        <v>2</v>
      </c>
      <c r="C15" s="58" t="s">
        <v>114</v>
      </c>
      <c r="D15" s="58" t="s">
        <v>401</v>
      </c>
      <c r="E15" s="58" t="s">
        <v>402</v>
      </c>
      <c r="F15" s="58">
        <v>6472119</v>
      </c>
      <c r="G15" s="58" t="s">
        <v>403</v>
      </c>
      <c r="H15" s="73">
        <v>4878038.72</v>
      </c>
      <c r="I15" s="59">
        <v>3.1699999999999999E-2</v>
      </c>
      <c r="J15" s="74">
        <v>79102</v>
      </c>
      <c r="K15" s="75">
        <v>61.667999999999999</v>
      </c>
      <c r="L15" s="58" t="s">
        <v>115</v>
      </c>
      <c r="M15" s="58" t="s">
        <v>41</v>
      </c>
      <c r="N15" s="58" t="s">
        <v>8</v>
      </c>
      <c r="O15" s="58" t="s">
        <v>13</v>
      </c>
      <c r="P15" s="76">
        <v>153797279.84</v>
      </c>
    </row>
    <row r="16" spans="1:16" ht="14.25" customHeight="1" x14ac:dyDescent="0.2">
      <c r="A16" s="57">
        <v>46203</v>
      </c>
      <c r="B16" s="58" t="s">
        <v>2</v>
      </c>
      <c r="C16" s="58" t="s">
        <v>114</v>
      </c>
      <c r="D16" s="58" t="s">
        <v>436</v>
      </c>
      <c r="E16" s="58" t="s">
        <v>437</v>
      </c>
      <c r="F16" s="58">
        <v>2232878</v>
      </c>
      <c r="G16" s="58" t="s">
        <v>438</v>
      </c>
      <c r="H16" s="73">
        <v>4636002</v>
      </c>
      <c r="I16" s="59">
        <v>3.0099999999999998E-2</v>
      </c>
      <c r="J16" s="74">
        <v>11900</v>
      </c>
      <c r="K16" s="75">
        <v>389.58</v>
      </c>
      <c r="L16" s="58" t="s">
        <v>115</v>
      </c>
      <c r="M16" s="58" t="s">
        <v>439</v>
      </c>
      <c r="N16" s="58" t="s">
        <v>9</v>
      </c>
      <c r="O16" s="58" t="s">
        <v>16</v>
      </c>
      <c r="P16" s="76">
        <v>153797279.84</v>
      </c>
    </row>
    <row r="17" spans="1:16" ht="14.25" customHeight="1" x14ac:dyDescent="0.2">
      <c r="A17" s="57">
        <v>46203</v>
      </c>
      <c r="B17" s="58" t="s">
        <v>0</v>
      </c>
      <c r="C17" s="58" t="s">
        <v>114</v>
      </c>
      <c r="D17" s="58" t="s">
        <v>454</v>
      </c>
      <c r="E17" s="58" t="s">
        <v>455</v>
      </c>
      <c r="F17" s="58" t="s">
        <v>456</v>
      </c>
      <c r="G17" s="58" t="s">
        <v>516</v>
      </c>
      <c r="H17" s="73">
        <v>4449600</v>
      </c>
      <c r="I17" s="59">
        <v>2.8899999999999999E-2</v>
      </c>
      <c r="J17" s="74">
        <v>54000</v>
      </c>
      <c r="K17" s="75">
        <v>82.4</v>
      </c>
      <c r="L17" s="58" t="s">
        <v>115</v>
      </c>
      <c r="M17" s="58" t="s">
        <v>457</v>
      </c>
      <c r="N17" s="58" t="s">
        <v>21</v>
      </c>
      <c r="O17" s="58" t="s">
        <v>14</v>
      </c>
      <c r="P17" s="76">
        <v>153797279.84</v>
      </c>
    </row>
    <row r="18" spans="1:16" ht="14.25" customHeight="1" x14ac:dyDescent="0.2">
      <c r="A18" s="57">
        <v>46203</v>
      </c>
      <c r="B18" s="58" t="s">
        <v>2</v>
      </c>
      <c r="C18" s="58" t="s">
        <v>114</v>
      </c>
      <c r="D18" s="58" t="s">
        <v>658</v>
      </c>
      <c r="E18" s="58" t="s">
        <v>659</v>
      </c>
      <c r="F18" s="58" t="s">
        <v>660</v>
      </c>
      <c r="G18" s="58" t="s">
        <v>667</v>
      </c>
      <c r="H18" s="73">
        <v>4320651.6500000004</v>
      </c>
      <c r="I18" s="59">
        <v>2.81E-2</v>
      </c>
      <c r="J18" s="74">
        <v>1550000</v>
      </c>
      <c r="K18" s="75">
        <v>2.7879999999999998</v>
      </c>
      <c r="L18" s="58" t="s">
        <v>120</v>
      </c>
      <c r="M18" s="58" t="s">
        <v>42</v>
      </c>
      <c r="N18" s="58" t="s">
        <v>9</v>
      </c>
      <c r="O18" s="58" t="s">
        <v>16</v>
      </c>
      <c r="P18" s="76">
        <v>153797279.84</v>
      </c>
    </row>
    <row r="19" spans="1:16" ht="14.25" customHeight="1" x14ac:dyDescent="0.2">
      <c r="A19" s="57">
        <v>46203</v>
      </c>
      <c r="B19" s="58" t="s">
        <v>0</v>
      </c>
      <c r="C19" s="58" t="s">
        <v>114</v>
      </c>
      <c r="D19" s="58" t="s">
        <v>394</v>
      </c>
      <c r="E19" s="58" t="s">
        <v>395</v>
      </c>
      <c r="F19" s="58">
        <v>2849739</v>
      </c>
      <c r="G19" s="58" t="s">
        <v>514</v>
      </c>
      <c r="H19" s="73">
        <v>3924802.64</v>
      </c>
      <c r="I19" s="59">
        <v>2.5499999999999998E-2</v>
      </c>
      <c r="J19" s="74">
        <v>480392</v>
      </c>
      <c r="K19" s="75">
        <v>8.17</v>
      </c>
      <c r="L19" s="58" t="s">
        <v>115</v>
      </c>
      <c r="M19" s="58" t="s">
        <v>42</v>
      </c>
      <c r="N19" s="58" t="s">
        <v>9</v>
      </c>
      <c r="O19" s="58" t="s">
        <v>16</v>
      </c>
      <c r="P19" s="76">
        <v>153797279.84</v>
      </c>
    </row>
    <row r="20" spans="1:16" ht="14.25" customHeight="1" x14ac:dyDescent="0.2">
      <c r="A20" s="57">
        <v>46203</v>
      </c>
      <c r="B20" s="58" t="s">
        <v>2</v>
      </c>
      <c r="C20" s="58" t="s">
        <v>114</v>
      </c>
      <c r="D20" s="58" t="s">
        <v>353</v>
      </c>
      <c r="E20" s="58" t="s">
        <v>355</v>
      </c>
      <c r="F20" s="58" t="s">
        <v>354</v>
      </c>
      <c r="G20" s="58" t="s">
        <v>356</v>
      </c>
      <c r="H20" s="73">
        <v>3909416.8</v>
      </c>
      <c r="I20" s="59">
        <v>2.5399999999999999E-2</v>
      </c>
      <c r="J20" s="74">
        <v>446000</v>
      </c>
      <c r="K20" s="75">
        <v>8.766</v>
      </c>
      <c r="L20" s="58" t="s">
        <v>203</v>
      </c>
      <c r="M20" s="58" t="s">
        <v>204</v>
      </c>
      <c r="N20" s="58" t="s">
        <v>95</v>
      </c>
      <c r="O20" s="58" t="s">
        <v>16</v>
      </c>
      <c r="P20" s="76">
        <v>153797279.84</v>
      </c>
    </row>
    <row r="21" spans="1:16" ht="14.25" customHeight="1" x14ac:dyDescent="0.2">
      <c r="A21" s="57">
        <v>46203</v>
      </c>
      <c r="B21" s="58" t="s">
        <v>2</v>
      </c>
      <c r="C21" s="58" t="s">
        <v>114</v>
      </c>
      <c r="D21" s="58" t="s">
        <v>623</v>
      </c>
      <c r="E21" s="58" t="s">
        <v>624</v>
      </c>
      <c r="F21" s="58" t="s">
        <v>625</v>
      </c>
      <c r="G21" s="58" t="s">
        <v>626</v>
      </c>
      <c r="H21" s="73">
        <v>3841802.03</v>
      </c>
      <c r="I21" s="59">
        <v>2.5000000000000001E-2</v>
      </c>
      <c r="J21" s="74">
        <v>4100000</v>
      </c>
      <c r="K21" s="75">
        <v>0.93700000000000006</v>
      </c>
      <c r="L21" s="58" t="s">
        <v>271</v>
      </c>
      <c r="M21" s="58" t="s">
        <v>272</v>
      </c>
      <c r="N21" s="58" t="s">
        <v>10</v>
      </c>
      <c r="O21" s="58" t="s">
        <v>15</v>
      </c>
      <c r="P21" s="76">
        <v>153797279.84</v>
      </c>
    </row>
    <row r="22" spans="1:16" ht="14.25" customHeight="1" x14ac:dyDescent="0.2">
      <c r="A22" s="57">
        <v>46203</v>
      </c>
      <c r="B22" s="58" t="s">
        <v>2</v>
      </c>
      <c r="C22" s="58" t="s">
        <v>114</v>
      </c>
      <c r="D22" s="58" t="s">
        <v>479</v>
      </c>
      <c r="E22" s="58" t="s">
        <v>481</v>
      </c>
      <c r="F22" s="58" t="s">
        <v>480</v>
      </c>
      <c r="G22" s="58" t="s">
        <v>482</v>
      </c>
      <c r="H22" s="73">
        <v>3801591.2</v>
      </c>
      <c r="I22" s="59">
        <v>2.47E-2</v>
      </c>
      <c r="J22" s="74">
        <v>1280000</v>
      </c>
      <c r="K22" s="75">
        <v>2.97</v>
      </c>
      <c r="L22" s="58" t="s">
        <v>483</v>
      </c>
      <c r="M22" s="58" t="s">
        <v>484</v>
      </c>
      <c r="N22" s="58" t="s">
        <v>8</v>
      </c>
      <c r="O22" s="58" t="s">
        <v>15</v>
      </c>
      <c r="P22" s="76">
        <v>153797279.84</v>
      </c>
    </row>
    <row r="23" spans="1:16" ht="14.25" customHeight="1" x14ac:dyDescent="0.2">
      <c r="A23" s="57">
        <v>46203</v>
      </c>
      <c r="B23" s="58" t="s">
        <v>2</v>
      </c>
      <c r="C23" s="58" t="s">
        <v>114</v>
      </c>
      <c r="D23" s="58" t="s">
        <v>268</v>
      </c>
      <c r="E23" s="58" t="s">
        <v>269</v>
      </c>
      <c r="F23" s="58">
        <v>6388379</v>
      </c>
      <c r="G23" s="58" t="s">
        <v>270</v>
      </c>
      <c r="H23" s="73">
        <v>3752940.99</v>
      </c>
      <c r="I23" s="59">
        <v>2.4400000000000002E-2</v>
      </c>
      <c r="J23" s="74">
        <v>5221137</v>
      </c>
      <c r="K23" s="75">
        <v>0.71899999999999997</v>
      </c>
      <c r="L23" s="58" t="s">
        <v>271</v>
      </c>
      <c r="M23" s="58" t="s">
        <v>272</v>
      </c>
      <c r="N23" s="58" t="s">
        <v>10</v>
      </c>
      <c r="O23" s="58" t="s">
        <v>23</v>
      </c>
      <c r="P23" s="76">
        <v>153797279.84</v>
      </c>
    </row>
    <row r="24" spans="1:16" ht="14.25" customHeight="1" x14ac:dyDescent="0.2">
      <c r="A24" s="57">
        <v>46203</v>
      </c>
      <c r="B24" s="58" t="s">
        <v>2</v>
      </c>
      <c r="C24" s="58" t="s">
        <v>114</v>
      </c>
      <c r="D24" s="58" t="s">
        <v>493</v>
      </c>
      <c r="E24" s="58" t="s">
        <v>495</v>
      </c>
      <c r="F24" s="58" t="s">
        <v>494</v>
      </c>
      <c r="G24" s="58" t="s">
        <v>496</v>
      </c>
      <c r="H24" s="73">
        <v>3668521.07</v>
      </c>
      <c r="I24" s="59">
        <v>2.3900000000000001E-2</v>
      </c>
      <c r="J24" s="74">
        <v>606875</v>
      </c>
      <c r="K24" s="75">
        <v>6.0449999999999999</v>
      </c>
      <c r="L24" s="58" t="s">
        <v>483</v>
      </c>
      <c r="M24" s="58" t="s">
        <v>484</v>
      </c>
      <c r="N24" s="58" t="s">
        <v>8</v>
      </c>
      <c r="O24" s="58" t="s">
        <v>20</v>
      </c>
      <c r="P24" s="76">
        <v>153797279.84</v>
      </c>
    </row>
    <row r="25" spans="1:16" ht="14.25" customHeight="1" x14ac:dyDescent="0.2">
      <c r="A25" s="57">
        <v>46203</v>
      </c>
      <c r="B25" s="58" t="s">
        <v>2</v>
      </c>
      <c r="C25" s="58" t="s">
        <v>114</v>
      </c>
      <c r="D25" s="58" t="s">
        <v>421</v>
      </c>
      <c r="E25" s="58" t="s">
        <v>422</v>
      </c>
      <c r="F25" s="58">
        <v>6180274</v>
      </c>
      <c r="G25" s="58" t="s">
        <v>453</v>
      </c>
      <c r="H25" s="73">
        <v>3560886.13</v>
      </c>
      <c r="I25" s="59">
        <v>2.3199999999999998E-2</v>
      </c>
      <c r="J25" s="74">
        <v>939000</v>
      </c>
      <c r="K25" s="75">
        <v>3.7919999999999998</v>
      </c>
      <c r="L25" s="58" t="s">
        <v>115</v>
      </c>
      <c r="M25" s="58" t="s">
        <v>41</v>
      </c>
      <c r="N25" s="58" t="s">
        <v>8</v>
      </c>
      <c r="O25" s="58" t="s">
        <v>14</v>
      </c>
      <c r="P25" s="76">
        <v>153797279.84</v>
      </c>
    </row>
    <row r="26" spans="1:16" ht="14.25" customHeight="1" x14ac:dyDescent="0.2">
      <c r="A26" s="57">
        <v>46203</v>
      </c>
      <c r="B26" s="58" t="s">
        <v>2</v>
      </c>
      <c r="C26" s="58" t="s">
        <v>114</v>
      </c>
      <c r="D26" s="58" t="s">
        <v>500</v>
      </c>
      <c r="E26" s="58" t="s">
        <v>502</v>
      </c>
      <c r="F26" s="58" t="s">
        <v>501</v>
      </c>
      <c r="G26" s="58" t="s">
        <v>503</v>
      </c>
      <c r="H26" s="73">
        <v>3553628.86</v>
      </c>
      <c r="I26" s="59">
        <v>2.3099999999999999E-2</v>
      </c>
      <c r="J26" s="74">
        <v>4730000</v>
      </c>
      <c r="K26" s="75">
        <v>0.751</v>
      </c>
      <c r="L26" s="58" t="s">
        <v>271</v>
      </c>
      <c r="M26" s="58" t="s">
        <v>272</v>
      </c>
      <c r="N26" s="58" t="s">
        <v>10</v>
      </c>
      <c r="O26" s="58" t="s">
        <v>20</v>
      </c>
      <c r="P26" s="76">
        <v>153797279.84</v>
      </c>
    </row>
    <row r="27" spans="1:16" ht="14.25" customHeight="1" x14ac:dyDescent="0.2">
      <c r="A27" s="57">
        <v>46203</v>
      </c>
      <c r="B27" s="58" t="s">
        <v>0</v>
      </c>
      <c r="C27" s="58" t="s">
        <v>114</v>
      </c>
      <c r="D27" s="58" t="s">
        <v>444</v>
      </c>
      <c r="E27" s="58" t="s">
        <v>446</v>
      </c>
      <c r="F27" s="58" t="s">
        <v>445</v>
      </c>
      <c r="G27" s="58" t="s">
        <v>513</v>
      </c>
      <c r="H27" s="73">
        <v>3447120</v>
      </c>
      <c r="I27" s="59">
        <v>2.24E-2</v>
      </c>
      <c r="J27" s="74">
        <v>212000</v>
      </c>
      <c r="K27" s="75">
        <v>16.260000000000002</v>
      </c>
      <c r="L27" s="58" t="s">
        <v>115</v>
      </c>
      <c r="M27" s="58" t="s">
        <v>42</v>
      </c>
      <c r="N27" s="58" t="s">
        <v>9</v>
      </c>
      <c r="O27" s="58" t="s">
        <v>16</v>
      </c>
      <c r="P27" s="76">
        <v>153797279.84</v>
      </c>
    </row>
    <row r="28" spans="1:16" ht="14.25" customHeight="1" x14ac:dyDescent="0.2">
      <c r="A28" s="57">
        <v>46203</v>
      </c>
      <c r="B28" s="58" t="s">
        <v>2</v>
      </c>
      <c r="C28" s="58" t="s">
        <v>114</v>
      </c>
      <c r="D28" s="58" t="s">
        <v>370</v>
      </c>
      <c r="E28" s="58" t="s">
        <v>372</v>
      </c>
      <c r="F28" s="58" t="s">
        <v>371</v>
      </c>
      <c r="G28" s="58" t="s">
        <v>373</v>
      </c>
      <c r="H28" s="73">
        <v>3380192.42</v>
      </c>
      <c r="I28" s="59">
        <v>2.1999999999999999E-2</v>
      </c>
      <c r="J28" s="74">
        <v>290000</v>
      </c>
      <c r="K28" s="75">
        <v>11.656000000000001</v>
      </c>
      <c r="L28" s="58" t="s">
        <v>118</v>
      </c>
      <c r="M28" s="58" t="s">
        <v>47</v>
      </c>
      <c r="N28" s="58" t="s">
        <v>8</v>
      </c>
      <c r="O28" s="58" t="s">
        <v>462</v>
      </c>
      <c r="P28" s="76">
        <v>153797279.84</v>
      </c>
    </row>
    <row r="29" spans="1:16" ht="14.25" customHeight="1" x14ac:dyDescent="0.2">
      <c r="A29" s="57">
        <v>46203</v>
      </c>
      <c r="B29" s="58" t="s">
        <v>0</v>
      </c>
      <c r="C29" s="58" t="s">
        <v>114</v>
      </c>
      <c r="D29" s="58" t="s">
        <v>390</v>
      </c>
      <c r="E29" s="58" t="s">
        <v>392</v>
      </c>
      <c r="F29" s="58" t="s">
        <v>391</v>
      </c>
      <c r="G29" s="58" t="s">
        <v>515</v>
      </c>
      <c r="H29" s="73">
        <v>3356660</v>
      </c>
      <c r="I29" s="59">
        <v>2.18E-2</v>
      </c>
      <c r="J29" s="74">
        <v>1069000</v>
      </c>
      <c r="K29" s="75">
        <v>3.14</v>
      </c>
      <c r="L29" s="58" t="s">
        <v>115</v>
      </c>
      <c r="M29" s="58" t="s">
        <v>42</v>
      </c>
      <c r="N29" s="58" t="s">
        <v>9</v>
      </c>
      <c r="O29" s="58" t="s">
        <v>14</v>
      </c>
      <c r="P29" s="76">
        <v>153797279.84</v>
      </c>
    </row>
    <row r="30" spans="1:16" ht="14.25" customHeight="1" x14ac:dyDescent="0.2">
      <c r="A30" s="57">
        <v>46203</v>
      </c>
      <c r="B30" s="58" t="s">
        <v>2</v>
      </c>
      <c r="C30" s="58" t="s">
        <v>114</v>
      </c>
      <c r="D30" s="58" t="s">
        <v>532</v>
      </c>
      <c r="E30" s="58" t="s">
        <v>384</v>
      </c>
      <c r="F30" s="58" t="s">
        <v>533</v>
      </c>
      <c r="G30" s="58" t="s">
        <v>385</v>
      </c>
      <c r="H30" s="73">
        <v>3245899.42</v>
      </c>
      <c r="I30" s="59">
        <v>2.1100000000000001E-2</v>
      </c>
      <c r="J30" s="74">
        <v>357529</v>
      </c>
      <c r="K30" s="75">
        <v>9.0790000000000006</v>
      </c>
      <c r="L30" s="58" t="s">
        <v>362</v>
      </c>
      <c r="M30" s="58" t="s">
        <v>389</v>
      </c>
      <c r="N30" s="58" t="s">
        <v>21</v>
      </c>
      <c r="O30" s="58" t="s">
        <v>20</v>
      </c>
      <c r="P30" s="76">
        <v>153797279.84</v>
      </c>
    </row>
    <row r="31" spans="1:16" ht="14.25" customHeight="1" x14ac:dyDescent="0.2">
      <c r="A31" s="57">
        <v>46203</v>
      </c>
      <c r="B31" s="58" t="s">
        <v>0</v>
      </c>
      <c r="C31" s="58" t="s">
        <v>114</v>
      </c>
      <c r="D31" s="58" t="s">
        <v>592</v>
      </c>
      <c r="E31" s="58" t="s">
        <v>593</v>
      </c>
      <c r="F31" s="58" t="s">
        <v>594</v>
      </c>
      <c r="G31" s="58" t="s">
        <v>598</v>
      </c>
      <c r="H31" s="73">
        <v>3224000</v>
      </c>
      <c r="I31" s="59">
        <v>2.1000000000000001E-2</v>
      </c>
      <c r="J31" s="74">
        <v>400000</v>
      </c>
      <c r="K31" s="75">
        <v>8.06</v>
      </c>
      <c r="L31" s="58" t="s">
        <v>115</v>
      </c>
      <c r="M31" s="58" t="s">
        <v>595</v>
      </c>
      <c r="N31" s="58" t="s">
        <v>9</v>
      </c>
      <c r="O31" s="58" t="s">
        <v>13</v>
      </c>
      <c r="P31" s="76">
        <v>153797279.84</v>
      </c>
    </row>
    <row r="32" spans="1:16" ht="14.25" customHeight="1" x14ac:dyDescent="0.2">
      <c r="A32" s="57">
        <v>46203</v>
      </c>
      <c r="B32" s="58" t="s">
        <v>2</v>
      </c>
      <c r="C32" s="58" t="s">
        <v>114</v>
      </c>
      <c r="D32" s="58" t="s">
        <v>163</v>
      </c>
      <c r="E32" s="58" t="s">
        <v>164</v>
      </c>
      <c r="F32" s="58" t="s">
        <v>166</v>
      </c>
      <c r="G32" s="58" t="s">
        <v>165</v>
      </c>
      <c r="H32" s="73">
        <v>3176473.46</v>
      </c>
      <c r="I32" s="59">
        <v>2.07E-2</v>
      </c>
      <c r="J32" s="74">
        <v>9211000</v>
      </c>
      <c r="K32" s="75">
        <v>0.34499999999999997</v>
      </c>
      <c r="L32" s="58" t="s">
        <v>117</v>
      </c>
      <c r="M32" s="58" t="s">
        <v>41</v>
      </c>
      <c r="N32" s="58" t="s">
        <v>8</v>
      </c>
      <c r="O32" s="58" t="s">
        <v>18</v>
      </c>
      <c r="P32" s="76">
        <v>153797279.84</v>
      </c>
    </row>
    <row r="33" spans="1:16" ht="14.25" customHeight="1" x14ac:dyDescent="0.2">
      <c r="A33" s="57">
        <v>46203</v>
      </c>
      <c r="B33" s="58" t="s">
        <v>2</v>
      </c>
      <c r="C33" s="58" t="s">
        <v>114</v>
      </c>
      <c r="D33" s="58" t="s">
        <v>281</v>
      </c>
      <c r="E33" s="58" t="s">
        <v>282</v>
      </c>
      <c r="F33" s="58">
        <v>6105738</v>
      </c>
      <c r="G33" s="58" t="s">
        <v>283</v>
      </c>
      <c r="H33" s="73">
        <v>3167988.39</v>
      </c>
      <c r="I33" s="59">
        <v>2.06E-2</v>
      </c>
      <c r="J33" s="74">
        <v>8003000</v>
      </c>
      <c r="K33" s="75">
        <v>0.39600000000000002</v>
      </c>
      <c r="L33" s="58" t="s">
        <v>117</v>
      </c>
      <c r="M33" s="58" t="s">
        <v>41</v>
      </c>
      <c r="N33" s="58" t="s">
        <v>8</v>
      </c>
      <c r="O33" s="58" t="s">
        <v>14</v>
      </c>
      <c r="P33" s="76">
        <v>153797279.84</v>
      </c>
    </row>
    <row r="34" spans="1:16" ht="14.25" customHeight="1" x14ac:dyDescent="0.2">
      <c r="A34" s="57">
        <v>46203</v>
      </c>
      <c r="B34" s="58" t="s">
        <v>2</v>
      </c>
      <c r="C34" s="58" t="s">
        <v>114</v>
      </c>
      <c r="D34" s="58" t="s">
        <v>152</v>
      </c>
      <c r="E34" s="58" t="s">
        <v>153</v>
      </c>
      <c r="F34" s="58" t="s">
        <v>155</v>
      </c>
      <c r="G34" s="58" t="s">
        <v>154</v>
      </c>
      <c r="H34" s="73">
        <v>3130249.85</v>
      </c>
      <c r="I34" s="59">
        <v>2.0400000000000001E-2</v>
      </c>
      <c r="J34" s="74">
        <v>7801500</v>
      </c>
      <c r="K34" s="75">
        <v>0.40100000000000002</v>
      </c>
      <c r="L34" s="58" t="s">
        <v>117</v>
      </c>
      <c r="M34" s="58" t="s">
        <v>41</v>
      </c>
      <c r="N34" s="58" t="s">
        <v>8</v>
      </c>
      <c r="O34" s="58" t="s">
        <v>13</v>
      </c>
      <c r="P34" s="76">
        <v>153797279.84</v>
      </c>
    </row>
    <row r="35" spans="1:16" ht="14.25" customHeight="1" x14ac:dyDescent="0.2">
      <c r="A35" s="57">
        <v>46203</v>
      </c>
      <c r="B35" s="58" t="s">
        <v>2</v>
      </c>
      <c r="C35" s="58" t="s">
        <v>114</v>
      </c>
      <c r="D35" s="58" t="s">
        <v>635</v>
      </c>
      <c r="E35" s="58" t="s">
        <v>636</v>
      </c>
      <c r="F35" s="58" t="s">
        <v>637</v>
      </c>
      <c r="G35" s="58" t="s">
        <v>638</v>
      </c>
      <c r="H35" s="73">
        <v>3122599.05</v>
      </c>
      <c r="I35" s="59">
        <v>2.0299999999999999E-2</v>
      </c>
      <c r="J35" s="74">
        <v>370000</v>
      </c>
      <c r="K35" s="75">
        <v>8.4390000000000001</v>
      </c>
      <c r="L35" s="58" t="s">
        <v>483</v>
      </c>
      <c r="M35" s="58" t="s">
        <v>484</v>
      </c>
      <c r="N35" s="58" t="s">
        <v>8</v>
      </c>
      <c r="O35" s="58" t="s">
        <v>16</v>
      </c>
      <c r="P35" s="76">
        <v>153797279.84</v>
      </c>
    </row>
    <row r="36" spans="1:16" ht="14.25" customHeight="1" x14ac:dyDescent="0.2">
      <c r="A36" s="57">
        <v>46203</v>
      </c>
      <c r="B36" s="58" t="s">
        <v>2</v>
      </c>
      <c r="C36" s="58" t="s">
        <v>114</v>
      </c>
      <c r="D36" s="58" t="s">
        <v>156</v>
      </c>
      <c r="E36" s="58" t="s">
        <v>157</v>
      </c>
      <c r="F36" s="58">
        <v>6339872</v>
      </c>
      <c r="G36" s="58" t="s">
        <v>158</v>
      </c>
      <c r="H36" s="73">
        <v>3122501.82</v>
      </c>
      <c r="I36" s="59">
        <v>2.0299999999999999E-2</v>
      </c>
      <c r="J36" s="74">
        <v>5090000</v>
      </c>
      <c r="K36" s="75">
        <v>0.61299999999999999</v>
      </c>
      <c r="L36" s="58" t="s">
        <v>117</v>
      </c>
      <c r="M36" s="58" t="s">
        <v>41</v>
      </c>
      <c r="N36" s="58" t="s">
        <v>8</v>
      </c>
      <c r="O36" s="58" t="s">
        <v>14</v>
      </c>
      <c r="P36" s="76">
        <v>153797279.84</v>
      </c>
    </row>
    <row r="37" spans="1:16" ht="14.25" customHeight="1" x14ac:dyDescent="0.2">
      <c r="A37" s="57">
        <v>46203</v>
      </c>
      <c r="B37" s="58" t="s">
        <v>2</v>
      </c>
      <c r="C37" s="58" t="s">
        <v>114</v>
      </c>
      <c r="D37" s="58" t="s">
        <v>181</v>
      </c>
      <c r="E37" s="58" t="s">
        <v>182</v>
      </c>
      <c r="F37" s="58">
        <v>6771032</v>
      </c>
      <c r="G37" s="58" t="s">
        <v>183</v>
      </c>
      <c r="H37" s="73">
        <v>3120857.76</v>
      </c>
      <c r="I37" s="59">
        <v>2.0299999999999999E-2</v>
      </c>
      <c r="J37" s="74">
        <v>6092000</v>
      </c>
      <c r="K37" s="75">
        <v>0.51200000000000001</v>
      </c>
      <c r="L37" s="58" t="s">
        <v>117</v>
      </c>
      <c r="M37" s="58" t="s">
        <v>41</v>
      </c>
      <c r="N37" s="58" t="s">
        <v>8</v>
      </c>
      <c r="O37" s="58" t="s">
        <v>13</v>
      </c>
      <c r="P37" s="76">
        <v>153797279.84</v>
      </c>
    </row>
    <row r="38" spans="1:16" ht="14.25" customHeight="1" x14ac:dyDescent="0.2">
      <c r="A38" s="57">
        <v>46203</v>
      </c>
      <c r="B38" s="58" t="s">
        <v>0</v>
      </c>
      <c r="C38" s="58" t="s">
        <v>114</v>
      </c>
      <c r="D38" s="58" t="s">
        <v>639</v>
      </c>
      <c r="E38" s="58" t="s">
        <v>640</v>
      </c>
      <c r="F38" s="58">
        <v>2207177</v>
      </c>
      <c r="G38" s="58" t="s">
        <v>646</v>
      </c>
      <c r="H38" s="73">
        <v>3104000</v>
      </c>
      <c r="I38" s="59">
        <v>2.0199999999999999E-2</v>
      </c>
      <c r="J38" s="74">
        <v>400000</v>
      </c>
      <c r="K38" s="75">
        <v>7.76</v>
      </c>
      <c r="L38" s="58" t="s">
        <v>115</v>
      </c>
      <c r="M38" s="58" t="s">
        <v>42</v>
      </c>
      <c r="N38" s="58" t="s">
        <v>9</v>
      </c>
      <c r="O38" s="58" t="s">
        <v>20</v>
      </c>
      <c r="P38" s="76">
        <v>153797279.84</v>
      </c>
    </row>
    <row r="39" spans="1:16" ht="14.25" customHeight="1" x14ac:dyDescent="0.2">
      <c r="A39" s="57">
        <v>46203</v>
      </c>
      <c r="B39" s="58" t="s">
        <v>0</v>
      </c>
      <c r="C39" s="58" t="s">
        <v>114</v>
      </c>
      <c r="D39" s="58" t="s">
        <v>417</v>
      </c>
      <c r="E39" s="58" t="s">
        <v>418</v>
      </c>
      <c r="F39" s="58">
        <v>2193317</v>
      </c>
      <c r="G39" s="58" t="s">
        <v>517</v>
      </c>
      <c r="H39" s="73">
        <v>3081250</v>
      </c>
      <c r="I39" s="59">
        <v>0.02</v>
      </c>
      <c r="J39" s="74">
        <v>29000</v>
      </c>
      <c r="K39" s="75">
        <v>106.25</v>
      </c>
      <c r="L39" s="58" t="s">
        <v>115</v>
      </c>
      <c r="M39" s="58" t="s">
        <v>267</v>
      </c>
      <c r="N39" s="58" t="s">
        <v>9</v>
      </c>
      <c r="O39" s="58" t="s">
        <v>14</v>
      </c>
      <c r="P39" s="76">
        <v>153797279.84</v>
      </c>
    </row>
    <row r="40" spans="1:16" ht="14.25" customHeight="1" x14ac:dyDescent="0.2">
      <c r="A40" s="57">
        <v>46203</v>
      </c>
      <c r="B40" s="58" t="s">
        <v>2</v>
      </c>
      <c r="C40" s="58" t="s">
        <v>114</v>
      </c>
      <c r="D40" s="58" t="s">
        <v>610</v>
      </c>
      <c r="E40" s="58" t="s">
        <v>611</v>
      </c>
      <c r="F40" s="58">
        <v>2421041</v>
      </c>
      <c r="G40" s="58" t="s">
        <v>612</v>
      </c>
      <c r="H40" s="73">
        <v>2986498.93</v>
      </c>
      <c r="I40" s="59">
        <v>1.9400000000000001E-2</v>
      </c>
      <c r="J40" s="74">
        <v>282000</v>
      </c>
      <c r="K40" s="75">
        <v>10.59</v>
      </c>
      <c r="L40" s="58" t="s">
        <v>266</v>
      </c>
      <c r="M40" s="58" t="s">
        <v>267</v>
      </c>
      <c r="N40" s="58" t="s">
        <v>9</v>
      </c>
      <c r="O40" s="58" t="s">
        <v>16</v>
      </c>
      <c r="P40" s="76">
        <v>153797279.84</v>
      </c>
    </row>
    <row r="41" spans="1:16" ht="14.25" customHeight="1" x14ac:dyDescent="0.2">
      <c r="A41" s="57">
        <v>46203</v>
      </c>
      <c r="B41" s="58" t="s">
        <v>2</v>
      </c>
      <c r="C41" s="58" t="s">
        <v>114</v>
      </c>
      <c r="D41" s="58" t="s">
        <v>469</v>
      </c>
      <c r="E41" s="58" t="s">
        <v>470</v>
      </c>
      <c r="F41" s="58">
        <v>6609906</v>
      </c>
      <c r="G41" s="58" t="s">
        <v>471</v>
      </c>
      <c r="H41" s="73">
        <v>2810656.24</v>
      </c>
      <c r="I41" s="59">
        <v>1.83E-2</v>
      </c>
      <c r="J41" s="74">
        <v>381000</v>
      </c>
      <c r="K41" s="75">
        <v>7.3769999999999998</v>
      </c>
      <c r="L41" s="58" t="s">
        <v>472</v>
      </c>
      <c r="M41" s="58" t="s">
        <v>473</v>
      </c>
      <c r="N41" s="58" t="s">
        <v>8</v>
      </c>
      <c r="O41" s="58" t="s">
        <v>20</v>
      </c>
      <c r="P41" s="76">
        <v>153797279.84</v>
      </c>
    </row>
    <row r="42" spans="1:16" ht="14.25" customHeight="1" x14ac:dyDescent="0.2">
      <c r="A42" s="57">
        <v>46203</v>
      </c>
      <c r="B42" s="58" t="s">
        <v>2</v>
      </c>
      <c r="C42" s="58" t="s">
        <v>114</v>
      </c>
      <c r="D42" s="58" t="s">
        <v>187</v>
      </c>
      <c r="E42" s="58" t="s">
        <v>188</v>
      </c>
      <c r="F42" s="58" t="s">
        <v>192</v>
      </c>
      <c r="G42" s="58" t="s">
        <v>189</v>
      </c>
      <c r="H42" s="73">
        <v>2553824.77</v>
      </c>
      <c r="I42" s="59">
        <v>1.66E-2</v>
      </c>
      <c r="J42" s="74">
        <v>2160000</v>
      </c>
      <c r="K42" s="75">
        <v>1.1819999999999999</v>
      </c>
      <c r="L42" s="58" t="s">
        <v>190</v>
      </c>
      <c r="M42" s="58" t="s">
        <v>191</v>
      </c>
      <c r="N42" s="58" t="s">
        <v>10</v>
      </c>
      <c r="O42" s="58" t="s">
        <v>18</v>
      </c>
      <c r="P42" s="76">
        <v>153797279.84</v>
      </c>
    </row>
    <row r="43" spans="1:16" ht="14.25" customHeight="1" x14ac:dyDescent="0.2">
      <c r="A43" s="57">
        <v>46203</v>
      </c>
      <c r="B43" s="58" t="s">
        <v>4</v>
      </c>
      <c r="C43" s="58" t="s">
        <v>114</v>
      </c>
      <c r="D43" s="58" t="s">
        <v>410</v>
      </c>
      <c r="E43" s="58" t="s">
        <v>411</v>
      </c>
      <c r="F43" s="58" t="s">
        <v>411</v>
      </c>
      <c r="G43" s="58" t="s">
        <v>459</v>
      </c>
      <c r="H43" s="73">
        <v>2522527.4700000002</v>
      </c>
      <c r="I43" s="59">
        <v>1.6400000000000001E-2</v>
      </c>
      <c r="J43" s="74">
        <v>13800</v>
      </c>
      <c r="K43" s="75">
        <v>182.792</v>
      </c>
      <c r="L43" s="58" t="s">
        <v>118</v>
      </c>
      <c r="M43" s="58" t="s">
        <v>47</v>
      </c>
      <c r="N43" s="58" t="s">
        <v>8</v>
      </c>
      <c r="O43" s="58" t="s">
        <v>18</v>
      </c>
      <c r="P43" s="76">
        <v>153797279.84</v>
      </c>
    </row>
    <row r="44" spans="1:16" ht="14.25" customHeight="1" x14ac:dyDescent="0.2">
      <c r="A44" s="57">
        <v>46203</v>
      </c>
      <c r="B44" s="58" t="s">
        <v>2</v>
      </c>
      <c r="C44" s="58" t="s">
        <v>114</v>
      </c>
      <c r="D44" s="58" t="s">
        <v>336</v>
      </c>
      <c r="E44" s="58" t="s">
        <v>168</v>
      </c>
      <c r="F44" s="58" t="s">
        <v>337</v>
      </c>
      <c r="G44" s="58" t="s">
        <v>345</v>
      </c>
      <c r="H44" s="73">
        <v>2323494.96</v>
      </c>
      <c r="I44" s="59">
        <v>1.5100000000000001E-2</v>
      </c>
      <c r="J44" s="74">
        <v>4920000</v>
      </c>
      <c r="K44" s="75">
        <v>0.47199999999999998</v>
      </c>
      <c r="L44" s="58" t="s">
        <v>119</v>
      </c>
      <c r="M44" s="58" t="s">
        <v>40</v>
      </c>
      <c r="N44" s="58" t="s">
        <v>8</v>
      </c>
      <c r="O44" s="58" t="s">
        <v>13</v>
      </c>
      <c r="P44" s="76">
        <v>153797279.84</v>
      </c>
    </row>
    <row r="45" spans="1:16" ht="14.25" customHeight="1" x14ac:dyDescent="0.2">
      <c r="A45" s="57">
        <v>46203</v>
      </c>
      <c r="B45" s="58" t="s">
        <v>2</v>
      </c>
      <c r="C45" s="58" t="s">
        <v>114</v>
      </c>
      <c r="D45" s="58" t="s">
        <v>647</v>
      </c>
      <c r="E45" s="58" t="s">
        <v>648</v>
      </c>
      <c r="F45" s="58" t="s">
        <v>649</v>
      </c>
      <c r="G45" s="58" t="s">
        <v>650</v>
      </c>
      <c r="H45" s="73">
        <v>2051480.91</v>
      </c>
      <c r="I45" s="59">
        <v>1.3299999999999999E-2</v>
      </c>
      <c r="J45" s="74">
        <v>14000</v>
      </c>
      <c r="K45" s="75">
        <v>146.53399999999999</v>
      </c>
      <c r="L45" s="58" t="s">
        <v>118</v>
      </c>
      <c r="M45" s="58" t="s">
        <v>47</v>
      </c>
      <c r="N45" s="58" t="s">
        <v>8</v>
      </c>
      <c r="O45" s="58" t="s">
        <v>18</v>
      </c>
      <c r="P45" s="76">
        <v>153797279.84</v>
      </c>
    </row>
    <row r="46" spans="1:16" ht="14.25" customHeight="1" x14ac:dyDescent="0.2">
      <c r="A46" s="57">
        <v>46203</v>
      </c>
      <c r="B46" s="58" t="s">
        <v>2</v>
      </c>
      <c r="C46" s="58" t="s">
        <v>114</v>
      </c>
      <c r="D46" s="58" t="s">
        <v>526</v>
      </c>
      <c r="E46" s="58" t="s">
        <v>645</v>
      </c>
      <c r="F46" s="58" t="s">
        <v>527</v>
      </c>
      <c r="G46" s="58" t="s">
        <v>628</v>
      </c>
      <c r="H46" s="73">
        <v>2047738.23</v>
      </c>
      <c r="I46" s="59">
        <v>1.3299999999999999E-2</v>
      </c>
      <c r="J46" s="74">
        <v>549000</v>
      </c>
      <c r="K46" s="75">
        <v>3.73</v>
      </c>
      <c r="L46" s="58" t="s">
        <v>483</v>
      </c>
      <c r="M46" s="58" t="s">
        <v>484</v>
      </c>
      <c r="N46" s="58" t="s">
        <v>8</v>
      </c>
      <c r="O46" s="58" t="s">
        <v>13</v>
      </c>
      <c r="P46" s="76">
        <v>153797279.84</v>
      </c>
    </row>
    <row r="47" spans="1:16" ht="14.25" customHeight="1" x14ac:dyDescent="0.2">
      <c r="A47" s="57">
        <v>46203</v>
      </c>
      <c r="B47" s="58" t="s">
        <v>2</v>
      </c>
      <c r="C47" s="58" t="s">
        <v>114</v>
      </c>
      <c r="D47" s="58" t="s">
        <v>125</v>
      </c>
      <c r="E47" s="58" t="s">
        <v>89</v>
      </c>
      <c r="F47" s="58" t="s">
        <v>135</v>
      </c>
      <c r="G47" s="58" t="s">
        <v>90</v>
      </c>
      <c r="H47" s="73">
        <v>1534487.48</v>
      </c>
      <c r="I47" s="59">
        <v>0.01</v>
      </c>
      <c r="J47" s="74">
        <v>5538000</v>
      </c>
      <c r="K47" s="75">
        <v>0.27700000000000002</v>
      </c>
      <c r="L47" s="58" t="s">
        <v>117</v>
      </c>
      <c r="M47" s="58" t="s">
        <v>41</v>
      </c>
      <c r="N47" s="58" t="s">
        <v>8</v>
      </c>
      <c r="O47" s="58" t="s">
        <v>18</v>
      </c>
      <c r="P47" s="76">
        <v>153797279.84</v>
      </c>
    </row>
    <row r="48" spans="1:16" ht="14.25" customHeight="1" x14ac:dyDescent="0.2">
      <c r="A48" s="57">
        <v>46203</v>
      </c>
      <c r="B48" s="58" t="s">
        <v>2</v>
      </c>
      <c r="C48" s="58" t="s">
        <v>114</v>
      </c>
      <c r="D48" s="58" t="s">
        <v>661</v>
      </c>
      <c r="E48" s="58" t="s">
        <v>662</v>
      </c>
      <c r="F48" s="58">
        <v>6867748</v>
      </c>
      <c r="G48" s="58" t="s">
        <v>663</v>
      </c>
      <c r="H48" s="73">
        <v>1378801.95</v>
      </c>
      <c r="I48" s="59">
        <v>8.9999999999999993E-3</v>
      </c>
      <c r="J48" s="74">
        <v>132000</v>
      </c>
      <c r="K48" s="75">
        <v>10.445</v>
      </c>
      <c r="L48" s="58" t="s">
        <v>117</v>
      </c>
      <c r="M48" s="58" t="s">
        <v>41</v>
      </c>
      <c r="N48" s="58" t="s">
        <v>8</v>
      </c>
      <c r="O48" s="58" t="s">
        <v>139</v>
      </c>
      <c r="P48" s="76">
        <v>153797279.84</v>
      </c>
    </row>
    <row r="49" spans="1:16" ht="14.25" customHeight="1" x14ac:dyDescent="0.2">
      <c r="A49" s="57">
        <v>46203</v>
      </c>
      <c r="B49" s="58" t="s">
        <v>2</v>
      </c>
      <c r="C49" s="58" t="s">
        <v>114</v>
      </c>
      <c r="D49" s="58" t="s">
        <v>664</v>
      </c>
      <c r="E49" s="58" t="s">
        <v>665</v>
      </c>
      <c r="F49" s="58">
        <v>6867760</v>
      </c>
      <c r="G49" s="58" t="s">
        <v>666</v>
      </c>
      <c r="H49" s="73">
        <v>1336896.97</v>
      </c>
      <c r="I49" s="59">
        <v>8.6999999999999994E-3</v>
      </c>
      <c r="J49" s="74">
        <v>840000</v>
      </c>
      <c r="K49" s="75">
        <v>1.5920000000000001</v>
      </c>
      <c r="L49" s="58" t="s">
        <v>117</v>
      </c>
      <c r="M49" s="58" t="s">
        <v>41</v>
      </c>
      <c r="N49" s="58" t="s">
        <v>8</v>
      </c>
      <c r="O49" s="58" t="s">
        <v>139</v>
      </c>
      <c r="P49" s="76">
        <v>153797279.84</v>
      </c>
    </row>
    <row r="50" spans="1:16" ht="14.25" customHeight="1" x14ac:dyDescent="0.2">
      <c r="A50" s="57">
        <v>46203</v>
      </c>
      <c r="B50" s="58" t="s">
        <v>2</v>
      </c>
      <c r="C50" s="58" t="s">
        <v>114</v>
      </c>
      <c r="D50" s="58" t="s">
        <v>641</v>
      </c>
      <c r="E50" s="58" t="s">
        <v>642</v>
      </c>
      <c r="F50" s="58" t="s">
        <v>643</v>
      </c>
      <c r="G50" s="58" t="s">
        <v>644</v>
      </c>
      <c r="H50" s="73">
        <v>443912.98</v>
      </c>
      <c r="I50" s="59">
        <v>2.8999999999999998E-3</v>
      </c>
      <c r="J50" s="74">
        <v>99000</v>
      </c>
      <c r="K50" s="75">
        <v>4.484</v>
      </c>
      <c r="L50" s="58" t="s">
        <v>483</v>
      </c>
      <c r="M50" s="58" t="s">
        <v>484</v>
      </c>
      <c r="N50" s="58" t="s">
        <v>8</v>
      </c>
      <c r="O50" s="58" t="s">
        <v>18</v>
      </c>
      <c r="P50" s="76">
        <v>153797279.84</v>
      </c>
    </row>
    <row r="51" spans="1:16" ht="14.25" customHeight="1" x14ac:dyDescent="0.2">
      <c r="A51" s="57">
        <v>46203</v>
      </c>
      <c r="B51" s="58" t="s">
        <v>1</v>
      </c>
      <c r="C51" s="58" t="s">
        <v>127</v>
      </c>
      <c r="D51" s="58"/>
      <c r="E51" s="58"/>
      <c r="F51" s="58"/>
      <c r="G51" s="58"/>
      <c r="H51" s="73">
        <v>6728561.1200000001</v>
      </c>
      <c r="I51" s="59">
        <v>4.3700000000000003E-2</v>
      </c>
      <c r="J51" s="74"/>
      <c r="K51" s="75"/>
      <c r="L51" s="58"/>
      <c r="M51" s="58"/>
      <c r="N51" s="58"/>
      <c r="O51" s="58"/>
      <c r="P51" s="76">
        <v>153797279.84</v>
      </c>
    </row>
    <row r="52" spans="1:16" ht="14.25" customHeight="1" x14ac:dyDescent="0.2">
      <c r="A52" s="57">
        <v>46112</v>
      </c>
      <c r="B52" s="58" t="s">
        <v>2</v>
      </c>
      <c r="C52" s="58" t="s">
        <v>114</v>
      </c>
      <c r="D52" s="58" t="s">
        <v>556</v>
      </c>
      <c r="E52" s="58" t="s">
        <v>557</v>
      </c>
      <c r="F52" s="58">
        <v>6434915</v>
      </c>
      <c r="G52" s="58" t="s">
        <v>558</v>
      </c>
      <c r="H52" s="73">
        <v>5805776.0599999996</v>
      </c>
      <c r="I52" s="59">
        <v>4.143881E-2</v>
      </c>
      <c r="J52" s="74">
        <v>745000</v>
      </c>
      <c r="K52" s="75">
        <v>7.7930000000000001</v>
      </c>
      <c r="L52" s="58" t="s">
        <v>115</v>
      </c>
      <c r="M52" s="58" t="s">
        <v>41</v>
      </c>
      <c r="N52" s="58" t="s">
        <v>8</v>
      </c>
      <c r="O52" s="58" t="s">
        <v>139</v>
      </c>
      <c r="P52" s="76">
        <v>140104811.36000001</v>
      </c>
    </row>
    <row r="53" spans="1:16" ht="14.25" customHeight="1" x14ac:dyDescent="0.2">
      <c r="A53" s="57">
        <v>46112</v>
      </c>
      <c r="B53" s="58" t="s">
        <v>2</v>
      </c>
      <c r="C53" s="58" t="s">
        <v>114</v>
      </c>
      <c r="D53" s="58" t="s">
        <v>358</v>
      </c>
      <c r="E53" s="58" t="s">
        <v>360</v>
      </c>
      <c r="F53" s="58" t="s">
        <v>359</v>
      </c>
      <c r="G53" s="58" t="s">
        <v>361</v>
      </c>
      <c r="H53" s="73">
        <v>5334801.12</v>
      </c>
      <c r="I53" s="59">
        <v>3.8077220000000002E-2</v>
      </c>
      <c r="J53" s="74">
        <v>110000</v>
      </c>
      <c r="K53" s="75">
        <v>48.497999999999998</v>
      </c>
      <c r="L53" s="58" t="s">
        <v>362</v>
      </c>
      <c r="M53" s="58" t="s">
        <v>363</v>
      </c>
      <c r="N53" s="58" t="s">
        <v>95</v>
      </c>
      <c r="O53" s="58" t="s">
        <v>16</v>
      </c>
      <c r="P53" s="76">
        <v>140104811.36000001</v>
      </c>
    </row>
    <row r="54" spans="1:16" ht="14.25" customHeight="1" x14ac:dyDescent="0.2">
      <c r="A54" s="57">
        <v>46112</v>
      </c>
      <c r="B54" s="58" t="s">
        <v>2</v>
      </c>
      <c r="C54" s="58" t="s">
        <v>114</v>
      </c>
      <c r="D54" s="58" t="s">
        <v>178</v>
      </c>
      <c r="E54" s="58" t="s">
        <v>179</v>
      </c>
      <c r="F54" s="58">
        <v>6771645</v>
      </c>
      <c r="G54" s="58" t="s">
        <v>260</v>
      </c>
      <c r="H54" s="73">
        <v>5054035.1900000004</v>
      </c>
      <c r="I54" s="59">
        <v>3.6073250000000001E-2</v>
      </c>
      <c r="J54" s="74">
        <v>18240</v>
      </c>
      <c r="K54" s="75">
        <v>277.08499999999998</v>
      </c>
      <c r="L54" s="58" t="s">
        <v>118</v>
      </c>
      <c r="M54" s="58" t="s">
        <v>47</v>
      </c>
      <c r="N54" s="58" t="s">
        <v>8</v>
      </c>
      <c r="O54" s="58" t="s">
        <v>13</v>
      </c>
      <c r="P54" s="76">
        <v>140104811.36000001</v>
      </c>
    </row>
    <row r="55" spans="1:16" ht="14.25" customHeight="1" x14ac:dyDescent="0.2">
      <c r="A55" s="57">
        <v>46112</v>
      </c>
      <c r="B55" s="58" t="s">
        <v>2</v>
      </c>
      <c r="C55" s="58" t="s">
        <v>114</v>
      </c>
      <c r="D55" s="58" t="s">
        <v>401</v>
      </c>
      <c r="E55" s="58" t="s">
        <v>402</v>
      </c>
      <c r="F55" s="58">
        <v>6472119</v>
      </c>
      <c r="G55" s="58" t="s">
        <v>403</v>
      </c>
      <c r="H55" s="73">
        <v>4850321.82</v>
      </c>
      <c r="I55" s="59">
        <v>3.4619240000000003E-2</v>
      </c>
      <c r="J55" s="74">
        <v>67475</v>
      </c>
      <c r="K55" s="75">
        <v>71.882999999999996</v>
      </c>
      <c r="L55" s="58" t="s">
        <v>115</v>
      </c>
      <c r="M55" s="58" t="s">
        <v>41</v>
      </c>
      <c r="N55" s="58" t="s">
        <v>8</v>
      </c>
      <c r="O55" s="58" t="s">
        <v>13</v>
      </c>
      <c r="P55" s="76">
        <v>140104811.36000001</v>
      </c>
    </row>
    <row r="56" spans="1:16" ht="14.25" customHeight="1" x14ac:dyDescent="0.2">
      <c r="A56" s="57">
        <v>46112</v>
      </c>
      <c r="B56" s="58" t="s">
        <v>2</v>
      </c>
      <c r="C56" s="58" t="s">
        <v>114</v>
      </c>
      <c r="D56" s="58" t="s">
        <v>485</v>
      </c>
      <c r="E56" s="58" t="s">
        <v>487</v>
      </c>
      <c r="F56" s="58" t="s">
        <v>486</v>
      </c>
      <c r="G56" s="58" t="s">
        <v>609</v>
      </c>
      <c r="H56" s="73">
        <v>4517925.0999999996</v>
      </c>
      <c r="I56" s="59">
        <v>3.2246749999999998E-2</v>
      </c>
      <c r="J56" s="74">
        <v>36400</v>
      </c>
      <c r="K56" s="75">
        <v>124.119</v>
      </c>
      <c r="L56" s="58" t="s">
        <v>362</v>
      </c>
      <c r="M56" s="58" t="s">
        <v>363</v>
      </c>
      <c r="N56" s="58" t="s">
        <v>95</v>
      </c>
      <c r="O56" s="58" t="s">
        <v>16</v>
      </c>
      <c r="P56" s="76">
        <v>140104811.36000001</v>
      </c>
    </row>
    <row r="57" spans="1:16" ht="14.25" customHeight="1" x14ac:dyDescent="0.2">
      <c r="A57" s="57">
        <v>46112</v>
      </c>
      <c r="B57" s="58" t="s">
        <v>2</v>
      </c>
      <c r="C57" s="58" t="s">
        <v>114</v>
      </c>
      <c r="D57" s="58" t="s">
        <v>407</v>
      </c>
      <c r="E57" s="58" t="s">
        <v>409</v>
      </c>
      <c r="F57" s="58" t="s">
        <v>408</v>
      </c>
      <c r="G57" s="58" t="s">
        <v>406</v>
      </c>
      <c r="H57" s="73">
        <v>4206192.3600000003</v>
      </c>
      <c r="I57" s="59">
        <v>3.0021760000000002E-2</v>
      </c>
      <c r="J57" s="74">
        <v>24000</v>
      </c>
      <c r="K57" s="75">
        <v>175.25800000000001</v>
      </c>
      <c r="L57" s="58" t="s">
        <v>118</v>
      </c>
      <c r="M57" s="58" t="s">
        <v>47</v>
      </c>
      <c r="N57" s="58" t="s">
        <v>8</v>
      </c>
      <c r="O57" s="58" t="s">
        <v>18</v>
      </c>
      <c r="P57" s="76">
        <v>140104811.36000001</v>
      </c>
    </row>
    <row r="58" spans="1:16" ht="14.25" customHeight="1" x14ac:dyDescent="0.2">
      <c r="A58" s="57">
        <v>46112</v>
      </c>
      <c r="B58" s="58" t="s">
        <v>2</v>
      </c>
      <c r="C58" s="58" t="s">
        <v>114</v>
      </c>
      <c r="D58" s="58" t="s">
        <v>174</v>
      </c>
      <c r="E58" s="58" t="s">
        <v>175</v>
      </c>
      <c r="F58" s="58" t="s">
        <v>177</v>
      </c>
      <c r="G58" s="58" t="s">
        <v>176</v>
      </c>
      <c r="H58" s="73">
        <v>4203120.7</v>
      </c>
      <c r="I58" s="59">
        <v>2.9999830000000002E-2</v>
      </c>
      <c r="J58" s="74">
        <v>1399000</v>
      </c>
      <c r="K58" s="75">
        <v>3.004</v>
      </c>
      <c r="L58" s="58" t="s">
        <v>119</v>
      </c>
      <c r="M58" s="58" t="s">
        <v>40</v>
      </c>
      <c r="N58" s="58" t="s">
        <v>8</v>
      </c>
      <c r="O58" s="58" t="s">
        <v>14</v>
      </c>
      <c r="P58" s="76">
        <v>140104811.36000001</v>
      </c>
    </row>
    <row r="59" spans="1:16" ht="14.25" customHeight="1" x14ac:dyDescent="0.2">
      <c r="A59" s="57">
        <v>46112</v>
      </c>
      <c r="B59" s="58" t="s">
        <v>2</v>
      </c>
      <c r="C59" s="58" t="s">
        <v>114</v>
      </c>
      <c r="D59" s="58" t="s">
        <v>228</v>
      </c>
      <c r="E59" s="58" t="s">
        <v>229</v>
      </c>
      <c r="F59" s="58" t="s">
        <v>231</v>
      </c>
      <c r="G59" s="58" t="s">
        <v>230</v>
      </c>
      <c r="H59" s="73">
        <v>4078643.49</v>
      </c>
      <c r="I59" s="59">
        <v>2.9111370000000001E-2</v>
      </c>
      <c r="J59" s="74">
        <v>2626936</v>
      </c>
      <c r="K59" s="75">
        <v>1.5529999999999999</v>
      </c>
      <c r="L59" s="58" t="s">
        <v>126</v>
      </c>
      <c r="M59" s="58" t="s">
        <v>46</v>
      </c>
      <c r="N59" s="58" t="s">
        <v>8</v>
      </c>
      <c r="O59" s="58" t="s">
        <v>15</v>
      </c>
      <c r="P59" s="76">
        <v>140104811.36000001</v>
      </c>
    </row>
    <row r="60" spans="1:16" ht="14.25" customHeight="1" x14ac:dyDescent="0.2">
      <c r="A60" s="57">
        <v>46112</v>
      </c>
      <c r="B60" s="58" t="s">
        <v>2</v>
      </c>
      <c r="C60" s="58" t="s">
        <v>114</v>
      </c>
      <c r="D60" s="58" t="s">
        <v>436</v>
      </c>
      <c r="E60" s="58" t="s">
        <v>437</v>
      </c>
      <c r="F60" s="58">
        <v>2232878</v>
      </c>
      <c r="G60" s="58" t="s">
        <v>438</v>
      </c>
      <c r="H60" s="73">
        <v>4036242</v>
      </c>
      <c r="I60" s="59">
        <v>2.8808730000000001E-2</v>
      </c>
      <c r="J60" s="74">
        <v>11900</v>
      </c>
      <c r="K60" s="75">
        <v>339.18</v>
      </c>
      <c r="L60" s="58" t="s">
        <v>115</v>
      </c>
      <c r="M60" s="58" t="s">
        <v>439</v>
      </c>
      <c r="N60" s="58" t="s">
        <v>9</v>
      </c>
      <c r="O60" s="58" t="s">
        <v>16</v>
      </c>
      <c r="P60" s="76">
        <v>140104811.36000001</v>
      </c>
    </row>
    <row r="61" spans="1:16" ht="14.25" customHeight="1" x14ac:dyDescent="0.2">
      <c r="A61" s="57">
        <v>46112</v>
      </c>
      <c r="B61" s="58" t="s">
        <v>0</v>
      </c>
      <c r="C61" s="58" t="s">
        <v>114</v>
      </c>
      <c r="D61" s="58" t="s">
        <v>394</v>
      </c>
      <c r="E61" s="58" t="s">
        <v>395</v>
      </c>
      <c r="F61" s="58">
        <v>2849739</v>
      </c>
      <c r="G61" s="58" t="s">
        <v>514</v>
      </c>
      <c r="H61" s="73">
        <v>4025684.96</v>
      </c>
      <c r="I61" s="59">
        <v>2.8733379999999999E-2</v>
      </c>
      <c r="J61" s="74">
        <v>480392</v>
      </c>
      <c r="K61" s="75">
        <v>8.3800000000000008</v>
      </c>
      <c r="L61" s="58" t="s">
        <v>115</v>
      </c>
      <c r="M61" s="58" t="s">
        <v>42</v>
      </c>
      <c r="N61" s="58" t="s">
        <v>9</v>
      </c>
      <c r="O61" s="58" t="s">
        <v>16</v>
      </c>
      <c r="P61" s="76">
        <v>140104811.36000001</v>
      </c>
    </row>
    <row r="62" spans="1:16" ht="14.25" customHeight="1" x14ac:dyDescent="0.2">
      <c r="A62" s="57">
        <v>46112</v>
      </c>
      <c r="B62" s="58" t="s">
        <v>2</v>
      </c>
      <c r="C62" s="58" t="s">
        <v>114</v>
      </c>
      <c r="D62" s="58" t="s">
        <v>421</v>
      </c>
      <c r="E62" s="58" t="s">
        <v>422</v>
      </c>
      <c r="F62" s="58">
        <v>6180274</v>
      </c>
      <c r="G62" s="58" t="s">
        <v>453</v>
      </c>
      <c r="H62" s="73">
        <v>3944905.2</v>
      </c>
      <c r="I62" s="59">
        <v>2.8156810000000001E-2</v>
      </c>
      <c r="J62" s="74">
        <v>939000</v>
      </c>
      <c r="K62" s="75">
        <v>4.2009999999999996</v>
      </c>
      <c r="L62" s="58" t="s">
        <v>115</v>
      </c>
      <c r="M62" s="58" t="s">
        <v>41</v>
      </c>
      <c r="N62" s="58" t="s">
        <v>8</v>
      </c>
      <c r="O62" s="58" t="s">
        <v>14</v>
      </c>
      <c r="P62" s="76">
        <v>140104811.36000001</v>
      </c>
    </row>
    <row r="63" spans="1:16" ht="14.25" customHeight="1" x14ac:dyDescent="0.2">
      <c r="A63" s="57">
        <v>46112</v>
      </c>
      <c r="B63" s="58" t="s">
        <v>2</v>
      </c>
      <c r="C63" s="58" t="s">
        <v>114</v>
      </c>
      <c r="D63" s="58" t="s">
        <v>353</v>
      </c>
      <c r="E63" s="58" t="s">
        <v>355</v>
      </c>
      <c r="F63" s="58" t="s">
        <v>354</v>
      </c>
      <c r="G63" s="58" t="s">
        <v>356</v>
      </c>
      <c r="H63" s="73">
        <v>3887703.08</v>
      </c>
      <c r="I63" s="59">
        <v>2.774853E-2</v>
      </c>
      <c r="J63" s="74">
        <v>446000</v>
      </c>
      <c r="K63" s="75">
        <v>8.7170000000000005</v>
      </c>
      <c r="L63" s="58" t="s">
        <v>203</v>
      </c>
      <c r="M63" s="58" t="s">
        <v>204</v>
      </c>
      <c r="N63" s="58" t="s">
        <v>95</v>
      </c>
      <c r="O63" s="58" t="s">
        <v>16</v>
      </c>
      <c r="P63" s="76">
        <v>140104811.36000001</v>
      </c>
    </row>
    <row r="64" spans="1:16" ht="14.25" customHeight="1" x14ac:dyDescent="0.2">
      <c r="A64" s="57">
        <v>46112</v>
      </c>
      <c r="B64" s="58" t="s">
        <v>2</v>
      </c>
      <c r="C64" s="58" t="s">
        <v>114</v>
      </c>
      <c r="D64" s="58" t="s">
        <v>281</v>
      </c>
      <c r="E64" s="58" t="s">
        <v>282</v>
      </c>
      <c r="F64" s="58">
        <v>6105738</v>
      </c>
      <c r="G64" s="58" t="s">
        <v>283</v>
      </c>
      <c r="H64" s="73">
        <v>3817777.61</v>
      </c>
      <c r="I64" s="59">
        <v>2.724944E-2</v>
      </c>
      <c r="J64" s="74">
        <v>8003000</v>
      </c>
      <c r="K64" s="75">
        <v>0.47699999999999998</v>
      </c>
      <c r="L64" s="58" t="s">
        <v>117</v>
      </c>
      <c r="M64" s="58" t="s">
        <v>41</v>
      </c>
      <c r="N64" s="58" t="s">
        <v>8</v>
      </c>
      <c r="O64" s="58" t="s">
        <v>14</v>
      </c>
      <c r="P64" s="76">
        <v>140104811.36000001</v>
      </c>
    </row>
    <row r="65" spans="1:16" ht="14.25" customHeight="1" x14ac:dyDescent="0.2">
      <c r="A65" s="57">
        <v>46112</v>
      </c>
      <c r="B65" s="58" t="s">
        <v>0</v>
      </c>
      <c r="C65" s="58" t="s">
        <v>114</v>
      </c>
      <c r="D65" s="58" t="s">
        <v>454</v>
      </c>
      <c r="E65" s="58" t="s">
        <v>455</v>
      </c>
      <c r="F65" s="58" t="s">
        <v>456</v>
      </c>
      <c r="G65" s="58" t="s">
        <v>516</v>
      </c>
      <c r="H65" s="73">
        <v>3745980</v>
      </c>
      <c r="I65" s="59">
        <v>2.673698E-2</v>
      </c>
      <c r="J65" s="74">
        <v>54000</v>
      </c>
      <c r="K65" s="75">
        <v>69.37</v>
      </c>
      <c r="L65" s="58" t="s">
        <v>115</v>
      </c>
      <c r="M65" s="58" t="s">
        <v>457</v>
      </c>
      <c r="N65" s="58" t="s">
        <v>21</v>
      </c>
      <c r="O65" s="58" t="s">
        <v>14</v>
      </c>
      <c r="P65" s="76">
        <v>140104811.36000001</v>
      </c>
    </row>
    <row r="66" spans="1:16" ht="14.25" customHeight="1" x14ac:dyDescent="0.2">
      <c r="A66" s="57">
        <v>46112</v>
      </c>
      <c r="B66" s="58" t="s">
        <v>0</v>
      </c>
      <c r="C66" s="58" t="s">
        <v>114</v>
      </c>
      <c r="D66" s="58" t="s">
        <v>639</v>
      </c>
      <c r="E66" s="58" t="s">
        <v>640</v>
      </c>
      <c r="F66" s="58">
        <v>2207177</v>
      </c>
      <c r="G66" s="58" t="s">
        <v>646</v>
      </c>
      <c r="H66" s="73">
        <v>3653650</v>
      </c>
      <c r="I66" s="59">
        <v>2.6077980000000001E-2</v>
      </c>
      <c r="J66" s="74">
        <v>365000</v>
      </c>
      <c r="K66" s="75">
        <v>10.01</v>
      </c>
      <c r="L66" s="58" t="s">
        <v>115</v>
      </c>
      <c r="M66" s="58" t="s">
        <v>42</v>
      </c>
      <c r="N66" s="58" t="s">
        <v>9</v>
      </c>
      <c r="O66" s="58" t="s">
        <v>20</v>
      </c>
      <c r="P66" s="76">
        <v>140104811.36000001</v>
      </c>
    </row>
    <row r="67" spans="1:16" ht="14.25" customHeight="1" x14ac:dyDescent="0.2">
      <c r="A67" s="57">
        <v>46112</v>
      </c>
      <c r="B67" s="58" t="s">
        <v>2</v>
      </c>
      <c r="C67" s="58" t="s">
        <v>114</v>
      </c>
      <c r="D67" s="58" t="s">
        <v>152</v>
      </c>
      <c r="E67" s="58" t="s">
        <v>153</v>
      </c>
      <c r="F67" s="58" t="s">
        <v>155</v>
      </c>
      <c r="G67" s="58" t="s">
        <v>154</v>
      </c>
      <c r="H67" s="73">
        <v>3644185.6</v>
      </c>
      <c r="I67" s="59">
        <v>2.6010419999999999E-2</v>
      </c>
      <c r="J67" s="74">
        <v>7801500</v>
      </c>
      <c r="K67" s="75">
        <v>0.46700000000000003</v>
      </c>
      <c r="L67" s="58" t="s">
        <v>117</v>
      </c>
      <c r="M67" s="58" t="s">
        <v>41</v>
      </c>
      <c r="N67" s="58" t="s">
        <v>8</v>
      </c>
      <c r="O67" s="58" t="s">
        <v>13</v>
      </c>
      <c r="P67" s="76">
        <v>140104811.36000001</v>
      </c>
    </row>
    <row r="68" spans="1:16" ht="14.25" customHeight="1" x14ac:dyDescent="0.2">
      <c r="A68" s="57">
        <v>46112</v>
      </c>
      <c r="B68" s="58" t="s">
        <v>2</v>
      </c>
      <c r="C68" s="58" t="s">
        <v>114</v>
      </c>
      <c r="D68" s="58" t="s">
        <v>156</v>
      </c>
      <c r="E68" s="58" t="s">
        <v>157</v>
      </c>
      <c r="F68" s="58">
        <v>6339872</v>
      </c>
      <c r="G68" s="58" t="s">
        <v>158</v>
      </c>
      <c r="H68" s="73">
        <v>3557261.64</v>
      </c>
      <c r="I68" s="59">
        <v>2.5389999999999999E-2</v>
      </c>
      <c r="J68" s="74">
        <v>5090000</v>
      </c>
      <c r="K68" s="75">
        <v>0.69899999999999995</v>
      </c>
      <c r="L68" s="58" t="s">
        <v>117</v>
      </c>
      <c r="M68" s="58" t="s">
        <v>41</v>
      </c>
      <c r="N68" s="58" t="s">
        <v>8</v>
      </c>
      <c r="O68" s="58" t="s">
        <v>14</v>
      </c>
      <c r="P68" s="76">
        <v>140104811.36000001</v>
      </c>
    </row>
    <row r="69" spans="1:16" ht="14.25" customHeight="1" x14ac:dyDescent="0.2">
      <c r="A69" s="57">
        <v>46112</v>
      </c>
      <c r="B69" s="58" t="s">
        <v>2</v>
      </c>
      <c r="C69" s="58" t="s">
        <v>114</v>
      </c>
      <c r="D69" s="58" t="s">
        <v>181</v>
      </c>
      <c r="E69" s="58" t="s">
        <v>182</v>
      </c>
      <c r="F69" s="58">
        <v>6771032</v>
      </c>
      <c r="G69" s="58" t="s">
        <v>183</v>
      </c>
      <c r="H69" s="73">
        <v>3440539.59</v>
      </c>
      <c r="I69" s="59">
        <v>2.45569E-2</v>
      </c>
      <c r="J69" s="74">
        <v>6092000</v>
      </c>
      <c r="K69" s="75">
        <v>0.56499999999999995</v>
      </c>
      <c r="L69" s="58" t="s">
        <v>117</v>
      </c>
      <c r="M69" s="58" t="s">
        <v>41</v>
      </c>
      <c r="N69" s="58" t="s">
        <v>8</v>
      </c>
      <c r="O69" s="58" t="s">
        <v>13</v>
      </c>
      <c r="P69" s="76">
        <v>140104811.36000001</v>
      </c>
    </row>
    <row r="70" spans="1:16" ht="14.25" customHeight="1" x14ac:dyDescent="0.2">
      <c r="A70" s="57">
        <v>46112</v>
      </c>
      <c r="B70" s="58" t="s">
        <v>2</v>
      </c>
      <c r="C70" s="58" t="s">
        <v>114</v>
      </c>
      <c r="D70" s="58" t="s">
        <v>163</v>
      </c>
      <c r="E70" s="58" t="s">
        <v>164</v>
      </c>
      <c r="F70" s="58" t="s">
        <v>166</v>
      </c>
      <c r="G70" s="58" t="s">
        <v>165</v>
      </c>
      <c r="H70" s="73">
        <v>3375811.76</v>
      </c>
      <c r="I70" s="59">
        <v>2.4094899999999999E-2</v>
      </c>
      <c r="J70" s="74">
        <v>9211000</v>
      </c>
      <c r="K70" s="75">
        <v>0.36599999999999999</v>
      </c>
      <c r="L70" s="58" t="s">
        <v>117</v>
      </c>
      <c r="M70" s="58" t="s">
        <v>41</v>
      </c>
      <c r="N70" s="58" t="s">
        <v>8</v>
      </c>
      <c r="O70" s="58" t="s">
        <v>18</v>
      </c>
      <c r="P70" s="76">
        <v>140104811.36000001</v>
      </c>
    </row>
    <row r="71" spans="1:16" ht="14.25" customHeight="1" x14ac:dyDescent="0.2">
      <c r="A71" s="57">
        <v>46112</v>
      </c>
      <c r="B71" s="58" t="s">
        <v>0</v>
      </c>
      <c r="C71" s="58" t="s">
        <v>114</v>
      </c>
      <c r="D71" s="58" t="s">
        <v>592</v>
      </c>
      <c r="E71" s="58" t="s">
        <v>593</v>
      </c>
      <c r="F71" s="58" t="s">
        <v>594</v>
      </c>
      <c r="G71" s="58" t="s">
        <v>598</v>
      </c>
      <c r="H71" s="73">
        <v>3300000</v>
      </c>
      <c r="I71" s="59">
        <v>2.3553790000000002E-2</v>
      </c>
      <c r="J71" s="74">
        <v>400000</v>
      </c>
      <c r="K71" s="75">
        <v>8.25</v>
      </c>
      <c r="L71" s="58" t="s">
        <v>115</v>
      </c>
      <c r="M71" s="58" t="s">
        <v>595</v>
      </c>
      <c r="N71" s="58" t="s">
        <v>9</v>
      </c>
      <c r="O71" s="58" t="s">
        <v>13</v>
      </c>
      <c r="P71" s="76">
        <v>140104811.36000001</v>
      </c>
    </row>
    <row r="72" spans="1:16" ht="14.25" customHeight="1" x14ac:dyDescent="0.2">
      <c r="A72" s="57">
        <v>46112</v>
      </c>
      <c r="B72" s="58" t="s">
        <v>0</v>
      </c>
      <c r="C72" s="58" t="s">
        <v>114</v>
      </c>
      <c r="D72" s="58" t="s">
        <v>444</v>
      </c>
      <c r="E72" s="58" t="s">
        <v>446</v>
      </c>
      <c r="F72" s="58" t="s">
        <v>445</v>
      </c>
      <c r="G72" s="58" t="s">
        <v>513</v>
      </c>
      <c r="H72" s="73">
        <v>3274880</v>
      </c>
      <c r="I72" s="59">
        <v>2.3374499999999999E-2</v>
      </c>
      <c r="J72" s="74">
        <v>172000</v>
      </c>
      <c r="K72" s="75">
        <v>19.04</v>
      </c>
      <c r="L72" s="58" t="s">
        <v>115</v>
      </c>
      <c r="M72" s="58" t="s">
        <v>42</v>
      </c>
      <c r="N72" s="58" t="s">
        <v>9</v>
      </c>
      <c r="O72" s="58" t="s">
        <v>16</v>
      </c>
      <c r="P72" s="76">
        <v>140104811.36000001</v>
      </c>
    </row>
    <row r="73" spans="1:16" ht="14.25" customHeight="1" x14ac:dyDescent="0.2">
      <c r="A73" s="57">
        <v>46112</v>
      </c>
      <c r="B73" s="58" t="s">
        <v>2</v>
      </c>
      <c r="C73" s="58" t="s">
        <v>114</v>
      </c>
      <c r="D73" s="58" t="s">
        <v>268</v>
      </c>
      <c r="E73" s="58" t="s">
        <v>269</v>
      </c>
      <c r="F73" s="58">
        <v>6388379</v>
      </c>
      <c r="G73" s="58" t="s">
        <v>270</v>
      </c>
      <c r="H73" s="73">
        <v>3225653.52</v>
      </c>
      <c r="I73" s="59">
        <v>2.3023149999999999E-2</v>
      </c>
      <c r="J73" s="74">
        <v>4421137</v>
      </c>
      <c r="K73" s="75">
        <v>0.73</v>
      </c>
      <c r="L73" s="58" t="s">
        <v>271</v>
      </c>
      <c r="M73" s="58" t="s">
        <v>272</v>
      </c>
      <c r="N73" s="58" t="s">
        <v>10</v>
      </c>
      <c r="O73" s="58" t="s">
        <v>23</v>
      </c>
      <c r="P73" s="76">
        <v>140104811.36000001</v>
      </c>
    </row>
    <row r="74" spans="1:16" ht="14.25" customHeight="1" x14ac:dyDescent="0.2">
      <c r="A74" s="57">
        <v>46112</v>
      </c>
      <c r="B74" s="58" t="s">
        <v>2</v>
      </c>
      <c r="C74" s="58" t="s">
        <v>114</v>
      </c>
      <c r="D74" s="58" t="s">
        <v>431</v>
      </c>
      <c r="E74" s="58" t="s">
        <v>433</v>
      </c>
      <c r="F74" s="58" t="s">
        <v>432</v>
      </c>
      <c r="G74" s="58" t="s">
        <v>434</v>
      </c>
      <c r="H74" s="73">
        <v>3187354.48</v>
      </c>
      <c r="I74" s="59">
        <v>2.2749789999999999E-2</v>
      </c>
      <c r="J74" s="74">
        <v>974000</v>
      </c>
      <c r="K74" s="75">
        <v>3.2719999999999998</v>
      </c>
      <c r="L74" s="58" t="s">
        <v>271</v>
      </c>
      <c r="M74" s="58" t="s">
        <v>272</v>
      </c>
      <c r="N74" s="58" t="s">
        <v>10</v>
      </c>
      <c r="O74" s="58" t="s">
        <v>139</v>
      </c>
      <c r="P74" s="76">
        <v>140104811.36000001</v>
      </c>
    </row>
    <row r="75" spans="1:16" ht="14.25" customHeight="1" x14ac:dyDescent="0.2">
      <c r="A75" s="57">
        <v>46112</v>
      </c>
      <c r="B75" s="58" t="s">
        <v>2</v>
      </c>
      <c r="C75" s="58" t="s">
        <v>114</v>
      </c>
      <c r="D75" s="58" t="s">
        <v>532</v>
      </c>
      <c r="E75" s="58" t="s">
        <v>384</v>
      </c>
      <c r="F75" s="58" t="s">
        <v>533</v>
      </c>
      <c r="G75" s="58" t="s">
        <v>385</v>
      </c>
      <c r="H75" s="73">
        <v>3121565.52</v>
      </c>
      <c r="I75" s="59">
        <v>2.228022E-2</v>
      </c>
      <c r="J75" s="74">
        <v>276109</v>
      </c>
      <c r="K75" s="75">
        <v>11.305999999999999</v>
      </c>
      <c r="L75" s="58" t="s">
        <v>362</v>
      </c>
      <c r="M75" s="58" t="s">
        <v>389</v>
      </c>
      <c r="N75" s="58" t="s">
        <v>21</v>
      </c>
      <c r="O75" s="58" t="s">
        <v>20</v>
      </c>
      <c r="P75" s="76">
        <v>140104811.36000001</v>
      </c>
    </row>
    <row r="76" spans="1:16" ht="14.25" customHeight="1" x14ac:dyDescent="0.2">
      <c r="A76" s="57">
        <v>46112</v>
      </c>
      <c r="B76" s="58" t="s">
        <v>0</v>
      </c>
      <c r="C76" s="58" t="s">
        <v>114</v>
      </c>
      <c r="D76" s="58" t="s">
        <v>390</v>
      </c>
      <c r="E76" s="58" t="s">
        <v>392</v>
      </c>
      <c r="F76" s="58" t="s">
        <v>391</v>
      </c>
      <c r="G76" s="58" t="s">
        <v>515</v>
      </c>
      <c r="H76" s="73">
        <v>3121480</v>
      </c>
      <c r="I76" s="59">
        <v>2.2279609999999998E-2</v>
      </c>
      <c r="J76" s="74">
        <v>1069000</v>
      </c>
      <c r="K76" s="75">
        <v>2.92</v>
      </c>
      <c r="L76" s="58" t="s">
        <v>115</v>
      </c>
      <c r="M76" s="58" t="s">
        <v>42</v>
      </c>
      <c r="N76" s="58" t="s">
        <v>9</v>
      </c>
      <c r="O76" s="58" t="s">
        <v>14</v>
      </c>
      <c r="P76" s="76">
        <v>140104811.36000001</v>
      </c>
    </row>
    <row r="77" spans="1:16" ht="14.25" customHeight="1" x14ac:dyDescent="0.2">
      <c r="A77" s="57">
        <v>46112</v>
      </c>
      <c r="B77" s="58" t="s">
        <v>2</v>
      </c>
      <c r="C77" s="58" t="s">
        <v>114</v>
      </c>
      <c r="D77" s="58" t="s">
        <v>623</v>
      </c>
      <c r="E77" s="58" t="s">
        <v>624</v>
      </c>
      <c r="F77" s="58" t="s">
        <v>625</v>
      </c>
      <c r="G77" s="58" t="s">
        <v>626</v>
      </c>
      <c r="H77" s="73">
        <v>3086624.97</v>
      </c>
      <c r="I77" s="59">
        <v>2.2030830000000001E-2</v>
      </c>
      <c r="J77" s="74">
        <v>3500000</v>
      </c>
      <c r="K77" s="75">
        <v>0.88200000000000001</v>
      </c>
      <c r="L77" s="58" t="s">
        <v>271</v>
      </c>
      <c r="M77" s="58" t="s">
        <v>272</v>
      </c>
      <c r="N77" s="58" t="s">
        <v>10</v>
      </c>
      <c r="O77" s="58" t="s">
        <v>15</v>
      </c>
      <c r="P77" s="76">
        <v>140104811.36000001</v>
      </c>
    </row>
    <row r="78" spans="1:16" ht="14.25" customHeight="1" x14ac:dyDescent="0.2">
      <c r="A78" s="57">
        <v>46112</v>
      </c>
      <c r="B78" s="58" t="s">
        <v>2</v>
      </c>
      <c r="C78" s="58" t="s">
        <v>114</v>
      </c>
      <c r="D78" s="58" t="s">
        <v>475</v>
      </c>
      <c r="E78" s="58" t="s">
        <v>477</v>
      </c>
      <c r="F78" s="58" t="s">
        <v>476</v>
      </c>
      <c r="G78" s="58" t="s">
        <v>478</v>
      </c>
      <c r="H78" s="73">
        <v>2961668.77</v>
      </c>
      <c r="I78" s="59">
        <v>2.113895E-2</v>
      </c>
      <c r="J78" s="74">
        <v>1150000</v>
      </c>
      <c r="K78" s="75">
        <v>2.5750000000000002</v>
      </c>
      <c r="L78" s="58" t="s">
        <v>120</v>
      </c>
      <c r="M78" s="58" t="s">
        <v>42</v>
      </c>
      <c r="N78" s="58" t="s">
        <v>9</v>
      </c>
      <c r="O78" s="58" t="s">
        <v>16</v>
      </c>
      <c r="P78" s="76">
        <v>140104811.36000001</v>
      </c>
    </row>
    <row r="79" spans="1:16" ht="14.25" customHeight="1" x14ac:dyDescent="0.2">
      <c r="A79" s="57">
        <v>46112</v>
      </c>
      <c r="B79" s="58" t="s">
        <v>0</v>
      </c>
      <c r="C79" s="58" t="s">
        <v>114</v>
      </c>
      <c r="D79" s="58" t="s">
        <v>417</v>
      </c>
      <c r="E79" s="58" t="s">
        <v>418</v>
      </c>
      <c r="F79" s="58">
        <v>2193317</v>
      </c>
      <c r="G79" s="58" t="s">
        <v>517</v>
      </c>
      <c r="H79" s="73">
        <v>2828950</v>
      </c>
      <c r="I79" s="59">
        <v>2.0191669999999998E-2</v>
      </c>
      <c r="J79" s="74">
        <v>29000</v>
      </c>
      <c r="K79" s="75">
        <v>97.55</v>
      </c>
      <c r="L79" s="58" t="s">
        <v>115</v>
      </c>
      <c r="M79" s="58" t="s">
        <v>267</v>
      </c>
      <c r="N79" s="58" t="s">
        <v>9</v>
      </c>
      <c r="O79" s="58" t="s">
        <v>14</v>
      </c>
      <c r="P79" s="76">
        <v>140104811.36000001</v>
      </c>
    </row>
    <row r="80" spans="1:16" ht="14.25" customHeight="1" x14ac:dyDescent="0.2">
      <c r="A80" s="57">
        <v>46112</v>
      </c>
      <c r="B80" s="58" t="s">
        <v>2</v>
      </c>
      <c r="C80" s="58" t="s">
        <v>114</v>
      </c>
      <c r="D80" s="58" t="s">
        <v>500</v>
      </c>
      <c r="E80" s="58" t="s">
        <v>502</v>
      </c>
      <c r="F80" s="58" t="s">
        <v>501</v>
      </c>
      <c r="G80" s="58" t="s">
        <v>503</v>
      </c>
      <c r="H80" s="73">
        <v>2820433.94</v>
      </c>
      <c r="I80" s="59">
        <v>2.0130889999999999E-2</v>
      </c>
      <c r="J80" s="74">
        <v>3310000</v>
      </c>
      <c r="K80" s="75">
        <v>0.85199999999999998</v>
      </c>
      <c r="L80" s="58" t="s">
        <v>271</v>
      </c>
      <c r="M80" s="58" t="s">
        <v>272</v>
      </c>
      <c r="N80" s="58" t="s">
        <v>10</v>
      </c>
      <c r="O80" s="58" t="s">
        <v>20</v>
      </c>
      <c r="P80" s="76">
        <v>140104811.36000001</v>
      </c>
    </row>
    <row r="81" spans="1:16" ht="14.25" customHeight="1" x14ac:dyDescent="0.2">
      <c r="A81" s="57">
        <v>46112</v>
      </c>
      <c r="B81" s="58" t="s">
        <v>2</v>
      </c>
      <c r="C81" s="58" t="s">
        <v>114</v>
      </c>
      <c r="D81" s="58" t="s">
        <v>336</v>
      </c>
      <c r="E81" s="58" t="s">
        <v>168</v>
      </c>
      <c r="F81" s="58" t="s">
        <v>337</v>
      </c>
      <c r="G81" s="58" t="s">
        <v>345</v>
      </c>
      <c r="H81" s="73">
        <v>2596605.86</v>
      </c>
      <c r="I81" s="59">
        <v>1.8533310000000001E-2</v>
      </c>
      <c r="J81" s="74">
        <v>4920000</v>
      </c>
      <c r="K81" s="75">
        <v>0.52800000000000002</v>
      </c>
      <c r="L81" s="58" t="s">
        <v>119</v>
      </c>
      <c r="M81" s="58" t="s">
        <v>40</v>
      </c>
      <c r="N81" s="58" t="s">
        <v>8</v>
      </c>
      <c r="O81" s="58" t="s">
        <v>13</v>
      </c>
      <c r="P81" s="76">
        <v>140104811.36000001</v>
      </c>
    </row>
    <row r="82" spans="1:16" ht="14.25" customHeight="1" x14ac:dyDescent="0.2">
      <c r="A82" s="57">
        <v>46112</v>
      </c>
      <c r="B82" s="58" t="s">
        <v>2</v>
      </c>
      <c r="C82" s="58" t="s">
        <v>114</v>
      </c>
      <c r="D82" s="58" t="s">
        <v>610</v>
      </c>
      <c r="E82" s="58" t="s">
        <v>611</v>
      </c>
      <c r="F82" s="58">
        <v>2421041</v>
      </c>
      <c r="G82" s="58" t="s">
        <v>612</v>
      </c>
      <c r="H82" s="73">
        <v>2568918.15</v>
      </c>
      <c r="I82" s="59">
        <v>1.8335690000000002E-2</v>
      </c>
      <c r="J82" s="74">
        <v>232000</v>
      </c>
      <c r="K82" s="75">
        <v>11.073</v>
      </c>
      <c r="L82" s="58" t="s">
        <v>266</v>
      </c>
      <c r="M82" s="58" t="s">
        <v>267</v>
      </c>
      <c r="N82" s="58" t="s">
        <v>9</v>
      </c>
      <c r="O82" s="58" t="s">
        <v>16</v>
      </c>
      <c r="P82" s="76">
        <v>140104811.36000001</v>
      </c>
    </row>
    <row r="83" spans="1:16" ht="14.25" customHeight="1" x14ac:dyDescent="0.2">
      <c r="A83" s="57">
        <v>46112</v>
      </c>
      <c r="B83" s="58" t="s">
        <v>2</v>
      </c>
      <c r="C83" s="58" t="s">
        <v>114</v>
      </c>
      <c r="D83" s="58" t="s">
        <v>187</v>
      </c>
      <c r="E83" s="58" t="s">
        <v>188</v>
      </c>
      <c r="F83" s="58" t="s">
        <v>192</v>
      </c>
      <c r="G83" s="58" t="s">
        <v>189</v>
      </c>
      <c r="H83" s="73">
        <v>2486283.9900000002</v>
      </c>
      <c r="I83" s="59">
        <v>1.774589E-2</v>
      </c>
      <c r="J83" s="74">
        <v>2160000</v>
      </c>
      <c r="K83" s="75">
        <v>1.151</v>
      </c>
      <c r="L83" s="58" t="s">
        <v>190</v>
      </c>
      <c r="M83" s="58" t="s">
        <v>191</v>
      </c>
      <c r="N83" s="58" t="s">
        <v>10</v>
      </c>
      <c r="O83" s="58" t="s">
        <v>18</v>
      </c>
      <c r="P83" s="76">
        <v>140104811.36000001</v>
      </c>
    </row>
    <row r="84" spans="1:16" ht="14.25" customHeight="1" x14ac:dyDescent="0.2">
      <c r="A84" s="57">
        <v>46112</v>
      </c>
      <c r="B84" s="58" t="s">
        <v>2</v>
      </c>
      <c r="C84" s="58" t="s">
        <v>114</v>
      </c>
      <c r="D84" s="58" t="s">
        <v>469</v>
      </c>
      <c r="E84" s="58" t="s">
        <v>470</v>
      </c>
      <c r="F84" s="58">
        <v>6609906</v>
      </c>
      <c r="G84" s="58" t="s">
        <v>471</v>
      </c>
      <c r="H84" s="73">
        <v>2430741.44</v>
      </c>
      <c r="I84" s="59">
        <v>1.7349449999999999E-2</v>
      </c>
      <c r="J84" s="74">
        <v>381000</v>
      </c>
      <c r="K84" s="75">
        <v>6.38</v>
      </c>
      <c r="L84" s="58" t="s">
        <v>472</v>
      </c>
      <c r="M84" s="58" t="s">
        <v>473</v>
      </c>
      <c r="N84" s="58" t="s">
        <v>8</v>
      </c>
      <c r="O84" s="58" t="s">
        <v>20</v>
      </c>
      <c r="P84" s="76">
        <v>140104811.36000001</v>
      </c>
    </row>
    <row r="85" spans="1:16" x14ac:dyDescent="0.2">
      <c r="A85" s="57">
        <v>46112</v>
      </c>
      <c r="B85" s="58" t="s">
        <v>2</v>
      </c>
      <c r="C85" s="58" t="s">
        <v>114</v>
      </c>
      <c r="D85" s="58" t="s">
        <v>479</v>
      </c>
      <c r="E85" s="58" t="s">
        <v>481</v>
      </c>
      <c r="F85" s="58" t="s">
        <v>480</v>
      </c>
      <c r="G85" s="58" t="s">
        <v>482</v>
      </c>
      <c r="H85" s="73">
        <v>2416134.69</v>
      </c>
      <c r="I85" s="59">
        <v>1.7245190000000001E-2</v>
      </c>
      <c r="J85" s="74">
        <v>920000</v>
      </c>
      <c r="K85" s="75">
        <v>2.6259999999999999</v>
      </c>
      <c r="L85" s="58" t="s">
        <v>483</v>
      </c>
      <c r="M85" s="58" t="s">
        <v>484</v>
      </c>
      <c r="N85" s="58" t="s">
        <v>8</v>
      </c>
      <c r="O85" s="58" t="s">
        <v>15</v>
      </c>
      <c r="P85" s="76">
        <v>140104811.36000001</v>
      </c>
    </row>
    <row r="86" spans="1:16" x14ac:dyDescent="0.2">
      <c r="A86" s="57">
        <v>46112</v>
      </c>
      <c r="B86" s="58" t="s">
        <v>2</v>
      </c>
      <c r="C86" s="58" t="s">
        <v>114</v>
      </c>
      <c r="D86" s="58" t="s">
        <v>493</v>
      </c>
      <c r="E86" s="58" t="s">
        <v>495</v>
      </c>
      <c r="F86" s="58" t="s">
        <v>494</v>
      </c>
      <c r="G86" s="58" t="s">
        <v>496</v>
      </c>
      <c r="H86" s="73">
        <v>2316433.06</v>
      </c>
      <c r="I86" s="59">
        <v>1.6533570000000001E-2</v>
      </c>
      <c r="J86" s="74">
        <v>381875</v>
      </c>
      <c r="K86" s="75">
        <v>6.0659999999999998</v>
      </c>
      <c r="L86" s="58" t="s">
        <v>483</v>
      </c>
      <c r="M86" s="58" t="s">
        <v>484</v>
      </c>
      <c r="N86" s="58" t="s">
        <v>8</v>
      </c>
      <c r="O86" s="58" t="s">
        <v>20</v>
      </c>
      <c r="P86" s="76">
        <v>140104811.36000001</v>
      </c>
    </row>
    <row r="87" spans="1:16" x14ac:dyDescent="0.2">
      <c r="A87" s="57">
        <v>46112</v>
      </c>
      <c r="B87" s="58" t="s">
        <v>2</v>
      </c>
      <c r="C87" s="58" t="s">
        <v>114</v>
      </c>
      <c r="D87" s="58" t="s">
        <v>635</v>
      </c>
      <c r="E87" s="58" t="s">
        <v>636</v>
      </c>
      <c r="F87" s="58" t="s">
        <v>637</v>
      </c>
      <c r="G87" s="58" t="s">
        <v>638</v>
      </c>
      <c r="H87" s="73">
        <v>2271583.41</v>
      </c>
      <c r="I87" s="59">
        <v>1.6213459999999999E-2</v>
      </c>
      <c r="J87" s="74">
        <v>290000</v>
      </c>
      <c r="K87" s="75">
        <v>7.8330000000000002</v>
      </c>
      <c r="L87" s="58" t="s">
        <v>483</v>
      </c>
      <c r="M87" s="58" t="s">
        <v>484</v>
      </c>
      <c r="N87" s="58" t="s">
        <v>8</v>
      </c>
      <c r="O87" s="58" t="s">
        <v>16</v>
      </c>
      <c r="P87" s="76">
        <v>140104811.36000001</v>
      </c>
    </row>
    <row r="88" spans="1:16" x14ac:dyDescent="0.2">
      <c r="A88" s="57">
        <v>46112</v>
      </c>
      <c r="B88" s="58" t="s">
        <v>2</v>
      </c>
      <c r="C88" s="58" t="s">
        <v>114</v>
      </c>
      <c r="D88" s="58" t="s">
        <v>370</v>
      </c>
      <c r="E88" s="58" t="s">
        <v>372</v>
      </c>
      <c r="F88" s="58" t="s">
        <v>371</v>
      </c>
      <c r="G88" s="58" t="s">
        <v>373</v>
      </c>
      <c r="H88" s="73">
        <v>1998473.43</v>
      </c>
      <c r="I88" s="59">
        <v>1.426413E-2</v>
      </c>
      <c r="J88" s="74">
        <v>170000</v>
      </c>
      <c r="K88" s="75">
        <v>11.756</v>
      </c>
      <c r="L88" s="58" t="s">
        <v>118</v>
      </c>
      <c r="M88" s="58" t="s">
        <v>47</v>
      </c>
      <c r="N88" s="58" t="s">
        <v>8</v>
      </c>
      <c r="O88" s="58" t="s">
        <v>462</v>
      </c>
      <c r="P88" s="76">
        <v>140104811.36000001</v>
      </c>
    </row>
    <row r="89" spans="1:16" x14ac:dyDescent="0.2">
      <c r="A89" s="57">
        <v>46112</v>
      </c>
      <c r="B89" s="58" t="s">
        <v>2</v>
      </c>
      <c r="C89" s="58" t="s">
        <v>114</v>
      </c>
      <c r="D89" s="58" t="s">
        <v>125</v>
      </c>
      <c r="E89" s="58" t="s">
        <v>89</v>
      </c>
      <c r="F89" s="58" t="s">
        <v>135</v>
      </c>
      <c r="G89" s="58" t="s">
        <v>90</v>
      </c>
      <c r="H89" s="73">
        <v>1757776.82</v>
      </c>
      <c r="I89" s="59">
        <v>1.2546160000000001E-2</v>
      </c>
      <c r="J89" s="74">
        <v>5538000</v>
      </c>
      <c r="K89" s="75">
        <v>0.317</v>
      </c>
      <c r="L89" s="58" t="s">
        <v>117</v>
      </c>
      <c r="M89" s="58" t="s">
        <v>41</v>
      </c>
      <c r="N89" s="58" t="s">
        <v>8</v>
      </c>
      <c r="O89" s="58" t="s">
        <v>18</v>
      </c>
      <c r="P89" s="76">
        <v>140104811.36000001</v>
      </c>
    </row>
    <row r="90" spans="1:16" x14ac:dyDescent="0.2">
      <c r="A90" s="57">
        <v>46112</v>
      </c>
      <c r="B90" s="58" t="s">
        <v>2</v>
      </c>
      <c r="C90" s="58" t="s">
        <v>114</v>
      </c>
      <c r="D90" s="58" t="s">
        <v>647</v>
      </c>
      <c r="E90" s="58" t="s">
        <v>648</v>
      </c>
      <c r="F90" s="58" t="s">
        <v>649</v>
      </c>
      <c r="G90" s="58" t="s">
        <v>650</v>
      </c>
      <c r="H90" s="73">
        <v>1728653</v>
      </c>
      <c r="I90" s="59">
        <v>1.233828E-2</v>
      </c>
      <c r="J90" s="74">
        <v>14000</v>
      </c>
      <c r="K90" s="75">
        <v>123.47499999999999</v>
      </c>
      <c r="L90" s="58" t="s">
        <v>118</v>
      </c>
      <c r="M90" s="58" t="s">
        <v>47</v>
      </c>
      <c r="N90" s="58" t="s">
        <v>8</v>
      </c>
      <c r="O90" s="58" t="s">
        <v>18</v>
      </c>
      <c r="P90" s="76">
        <v>140104811.36000001</v>
      </c>
    </row>
    <row r="91" spans="1:16" x14ac:dyDescent="0.2">
      <c r="A91" s="57">
        <v>46112</v>
      </c>
      <c r="B91" s="58" t="s">
        <v>4</v>
      </c>
      <c r="C91" s="58" t="s">
        <v>114</v>
      </c>
      <c r="D91" s="58" t="s">
        <v>410</v>
      </c>
      <c r="E91" s="58" t="s">
        <v>411</v>
      </c>
      <c r="F91" s="58" t="s">
        <v>411</v>
      </c>
      <c r="G91" s="58" t="s">
        <v>459</v>
      </c>
      <c r="H91" s="73">
        <v>1560103.73</v>
      </c>
      <c r="I91" s="59">
        <v>1.1135259999999999E-2</v>
      </c>
      <c r="J91" s="74">
        <v>13800</v>
      </c>
      <c r="K91" s="75">
        <v>113.051</v>
      </c>
      <c r="L91" s="58" t="s">
        <v>118</v>
      </c>
      <c r="M91" s="58" t="s">
        <v>47</v>
      </c>
      <c r="N91" s="58" t="s">
        <v>8</v>
      </c>
      <c r="O91" s="58" t="s">
        <v>18</v>
      </c>
      <c r="P91" s="76">
        <v>140104811.36000001</v>
      </c>
    </row>
    <row r="92" spans="1:16" x14ac:dyDescent="0.2">
      <c r="A92" s="57">
        <v>46112</v>
      </c>
      <c r="B92" s="58" t="s">
        <v>2</v>
      </c>
      <c r="C92" s="58" t="s">
        <v>114</v>
      </c>
      <c r="D92" s="58" t="s">
        <v>641</v>
      </c>
      <c r="E92" s="58" t="s">
        <v>642</v>
      </c>
      <c r="F92" s="58" t="s">
        <v>643</v>
      </c>
      <c r="G92" s="58" t="s">
        <v>644</v>
      </c>
      <c r="H92" s="73">
        <v>422815.59</v>
      </c>
      <c r="I92" s="59">
        <v>3.0178499999999999E-3</v>
      </c>
      <c r="J92" s="74">
        <v>99000</v>
      </c>
      <c r="K92" s="75">
        <v>4.2709999999999999</v>
      </c>
      <c r="L92" s="58" t="s">
        <v>483</v>
      </c>
      <c r="M92" s="58" t="s">
        <v>484</v>
      </c>
      <c r="N92" s="58" t="s">
        <v>8</v>
      </c>
      <c r="O92" s="58" t="s">
        <v>18</v>
      </c>
      <c r="P92" s="76">
        <v>140104811.36000001</v>
      </c>
    </row>
    <row r="93" spans="1:16" ht="14.25" customHeight="1" x14ac:dyDescent="0.2">
      <c r="A93" s="57">
        <v>46112</v>
      </c>
      <c r="B93" s="58" t="s">
        <v>2</v>
      </c>
      <c r="C93" s="58" t="s">
        <v>114</v>
      </c>
      <c r="D93" s="58" t="s">
        <v>526</v>
      </c>
      <c r="E93" s="58" t="s">
        <v>645</v>
      </c>
      <c r="F93" s="58" t="s">
        <v>527</v>
      </c>
      <c r="G93" s="58" t="s">
        <v>628</v>
      </c>
      <c r="H93" s="73">
        <v>313622.25</v>
      </c>
      <c r="I93" s="59">
        <v>2.2384800000000002E-3</v>
      </c>
      <c r="J93" s="74">
        <v>99000</v>
      </c>
      <c r="K93" s="75">
        <v>3.1680000000000001</v>
      </c>
      <c r="L93" s="58" t="s">
        <v>483</v>
      </c>
      <c r="M93" s="58" t="s">
        <v>484</v>
      </c>
      <c r="N93" s="58" t="s">
        <v>8</v>
      </c>
      <c r="O93" s="58" t="s">
        <v>13</v>
      </c>
      <c r="P93" s="76">
        <v>140104811.36000001</v>
      </c>
    </row>
    <row r="94" spans="1:16" ht="14.25" customHeight="1" x14ac:dyDescent="0.2">
      <c r="A94" s="57">
        <v>46112</v>
      </c>
      <c r="B94" s="58" t="s">
        <v>1</v>
      </c>
      <c r="C94" s="58" t="s">
        <v>127</v>
      </c>
      <c r="D94" s="58"/>
      <c r="E94" s="58"/>
      <c r="F94" s="58"/>
      <c r="G94" s="58"/>
      <c r="H94" s="73">
        <v>5127497.46</v>
      </c>
      <c r="I94" s="59">
        <v>3.6597579999999998E-2</v>
      </c>
      <c r="J94" s="74"/>
      <c r="K94" s="75"/>
      <c r="L94" s="58"/>
      <c r="M94" s="58"/>
      <c r="N94" s="58"/>
      <c r="O94" s="58"/>
      <c r="P94" s="76">
        <v>140104811.36000001</v>
      </c>
    </row>
    <row r="95" spans="1:16" ht="14.25" customHeight="1" x14ac:dyDescent="0.2">
      <c r="A95" s="57">
        <v>46022</v>
      </c>
      <c r="B95" s="58" t="s">
        <v>2</v>
      </c>
      <c r="C95" s="58" t="s">
        <v>114</v>
      </c>
      <c r="D95" s="58" t="s">
        <v>485</v>
      </c>
      <c r="E95" s="58" t="s">
        <v>487</v>
      </c>
      <c r="F95" s="58" t="s">
        <v>486</v>
      </c>
      <c r="G95" s="58" t="s">
        <v>609</v>
      </c>
      <c r="H95" s="73">
        <v>5426005.46</v>
      </c>
      <c r="I95" s="59">
        <v>4.0503530000000003E-2</v>
      </c>
      <c r="J95" s="74">
        <v>43400</v>
      </c>
      <c r="K95" s="75">
        <v>125.023</v>
      </c>
      <c r="L95" s="58" t="s">
        <v>362</v>
      </c>
      <c r="M95" s="58" t="s">
        <v>363</v>
      </c>
      <c r="N95" s="58" t="s">
        <v>95</v>
      </c>
      <c r="O95" s="58" t="s">
        <v>16</v>
      </c>
      <c r="P95" s="76">
        <v>133963772.44</v>
      </c>
    </row>
    <row r="96" spans="1:16" ht="14.25" customHeight="1" x14ac:dyDescent="0.2">
      <c r="A96" s="57">
        <v>46022</v>
      </c>
      <c r="B96" s="58" t="s">
        <v>2</v>
      </c>
      <c r="C96" s="58" t="s">
        <v>114</v>
      </c>
      <c r="D96" s="58" t="s">
        <v>358</v>
      </c>
      <c r="E96" s="58" t="s">
        <v>360</v>
      </c>
      <c r="F96" s="58" t="s">
        <v>359</v>
      </c>
      <c r="G96" s="58" t="s">
        <v>361</v>
      </c>
      <c r="H96" s="73">
        <v>5419847.3200000003</v>
      </c>
      <c r="I96" s="59">
        <v>4.0457559999999997E-2</v>
      </c>
      <c r="J96" s="74">
        <v>130000</v>
      </c>
      <c r="K96" s="75">
        <v>41.691000000000003</v>
      </c>
      <c r="L96" s="58" t="s">
        <v>362</v>
      </c>
      <c r="M96" s="58" t="s">
        <v>363</v>
      </c>
      <c r="N96" s="58" t="s">
        <v>95</v>
      </c>
      <c r="O96" s="58" t="s">
        <v>16</v>
      </c>
      <c r="P96" s="76">
        <v>133963772.44</v>
      </c>
    </row>
    <row r="97" spans="1:16" ht="14.25" customHeight="1" x14ac:dyDescent="0.2">
      <c r="A97" s="57">
        <v>46022</v>
      </c>
      <c r="B97" s="58" t="s">
        <v>2</v>
      </c>
      <c r="C97" s="58" t="s">
        <v>114</v>
      </c>
      <c r="D97" s="58" t="s">
        <v>556</v>
      </c>
      <c r="E97" s="58" t="s">
        <v>557</v>
      </c>
      <c r="F97" s="58">
        <v>6434915</v>
      </c>
      <c r="G97" s="58" t="s">
        <v>558</v>
      </c>
      <c r="H97" s="73">
        <v>5175306.4000000004</v>
      </c>
      <c r="I97" s="59">
        <v>3.8632130000000001E-2</v>
      </c>
      <c r="J97" s="74">
        <v>745000</v>
      </c>
      <c r="K97" s="75">
        <v>6.9470000000000001</v>
      </c>
      <c r="L97" s="58" t="s">
        <v>115</v>
      </c>
      <c r="M97" s="58" t="s">
        <v>41</v>
      </c>
      <c r="N97" s="58" t="s">
        <v>8</v>
      </c>
      <c r="O97" s="58" t="s">
        <v>139</v>
      </c>
      <c r="P97" s="76">
        <v>133963772.44</v>
      </c>
    </row>
    <row r="98" spans="1:16" ht="14.25" customHeight="1" x14ac:dyDescent="0.2">
      <c r="A98" s="57">
        <v>46022</v>
      </c>
      <c r="B98" s="58" t="s">
        <v>2</v>
      </c>
      <c r="C98" s="58" t="s">
        <v>114</v>
      </c>
      <c r="D98" s="58" t="s">
        <v>353</v>
      </c>
      <c r="E98" s="58" t="s">
        <v>355</v>
      </c>
      <c r="F98" s="58" t="s">
        <v>354</v>
      </c>
      <c r="G98" s="58" t="s">
        <v>356</v>
      </c>
      <c r="H98" s="73">
        <v>5131180.58</v>
      </c>
      <c r="I98" s="59">
        <v>3.8302750000000003E-2</v>
      </c>
      <c r="J98" s="74">
        <v>546000</v>
      </c>
      <c r="K98" s="75">
        <v>9.3979999999999997</v>
      </c>
      <c r="L98" s="58" t="s">
        <v>203</v>
      </c>
      <c r="M98" s="58" t="s">
        <v>204</v>
      </c>
      <c r="N98" s="58" t="s">
        <v>95</v>
      </c>
      <c r="O98" s="58" t="s">
        <v>16</v>
      </c>
      <c r="P98" s="76">
        <v>133963772.44</v>
      </c>
    </row>
    <row r="99" spans="1:16" ht="14.25" customHeight="1" x14ac:dyDescent="0.2">
      <c r="A99" s="57">
        <v>46022</v>
      </c>
      <c r="B99" s="58" t="s">
        <v>2</v>
      </c>
      <c r="C99" s="58" t="s">
        <v>114</v>
      </c>
      <c r="D99" s="58" t="s">
        <v>401</v>
      </c>
      <c r="E99" s="58" t="s">
        <v>402</v>
      </c>
      <c r="F99" s="58">
        <v>6472119</v>
      </c>
      <c r="G99" s="58" t="s">
        <v>403</v>
      </c>
      <c r="H99" s="73">
        <v>4604849.8</v>
      </c>
      <c r="I99" s="59">
        <v>3.4373840000000003E-2</v>
      </c>
      <c r="J99" s="74">
        <v>67475</v>
      </c>
      <c r="K99" s="75">
        <v>68.245000000000005</v>
      </c>
      <c r="L99" s="58" t="s">
        <v>115</v>
      </c>
      <c r="M99" s="58" t="s">
        <v>41</v>
      </c>
      <c r="N99" s="58" t="s">
        <v>8</v>
      </c>
      <c r="O99" s="58" t="s">
        <v>13</v>
      </c>
      <c r="P99" s="76">
        <v>133963772.44</v>
      </c>
    </row>
    <row r="100" spans="1:16" ht="14.25" customHeight="1" x14ac:dyDescent="0.2">
      <c r="A100" s="57">
        <v>46022</v>
      </c>
      <c r="B100" s="58" t="s">
        <v>2</v>
      </c>
      <c r="C100" s="58" t="s">
        <v>114</v>
      </c>
      <c r="D100" s="58" t="s">
        <v>421</v>
      </c>
      <c r="E100" s="58" t="s">
        <v>422</v>
      </c>
      <c r="F100" s="58">
        <v>6180274</v>
      </c>
      <c r="G100" s="58" t="s">
        <v>453</v>
      </c>
      <c r="H100" s="73">
        <v>4495626.17</v>
      </c>
      <c r="I100" s="59">
        <v>3.3558520000000001E-2</v>
      </c>
      <c r="J100" s="74">
        <v>1139000</v>
      </c>
      <c r="K100" s="75">
        <v>3.9470000000000001</v>
      </c>
      <c r="L100" s="58" t="s">
        <v>115</v>
      </c>
      <c r="M100" s="58" t="s">
        <v>41</v>
      </c>
      <c r="N100" s="58" t="s">
        <v>8</v>
      </c>
      <c r="O100" s="58" t="s">
        <v>14</v>
      </c>
      <c r="P100" s="76">
        <v>133963772.44</v>
      </c>
    </row>
    <row r="101" spans="1:16" ht="14.25" customHeight="1" x14ac:dyDescent="0.2">
      <c r="A101" s="57">
        <v>46022</v>
      </c>
      <c r="B101" s="58" t="s">
        <v>2</v>
      </c>
      <c r="C101" s="58" t="s">
        <v>114</v>
      </c>
      <c r="D101" s="58" t="s">
        <v>281</v>
      </c>
      <c r="E101" s="58" t="s">
        <v>282</v>
      </c>
      <c r="F101" s="58">
        <v>6105738</v>
      </c>
      <c r="G101" s="58" t="s">
        <v>283</v>
      </c>
      <c r="H101" s="73">
        <v>4462849.6500000004</v>
      </c>
      <c r="I101" s="59">
        <v>3.3313849999999999E-2</v>
      </c>
      <c r="J101" s="74">
        <v>8003000</v>
      </c>
      <c r="K101" s="75">
        <v>0.55800000000000005</v>
      </c>
      <c r="L101" s="58" t="s">
        <v>117</v>
      </c>
      <c r="M101" s="58" t="s">
        <v>41</v>
      </c>
      <c r="N101" s="58" t="s">
        <v>8</v>
      </c>
      <c r="O101" s="58" t="s">
        <v>14</v>
      </c>
      <c r="P101" s="76">
        <v>133963772.44</v>
      </c>
    </row>
    <row r="102" spans="1:16" ht="14.25" customHeight="1" x14ac:dyDescent="0.2">
      <c r="A102" s="57">
        <v>46022</v>
      </c>
      <c r="B102" s="58" t="s">
        <v>2</v>
      </c>
      <c r="C102" s="58" t="s">
        <v>114</v>
      </c>
      <c r="D102" s="58" t="s">
        <v>152</v>
      </c>
      <c r="E102" s="58" t="s">
        <v>153</v>
      </c>
      <c r="F102" s="58" t="s">
        <v>155</v>
      </c>
      <c r="G102" s="58" t="s">
        <v>154</v>
      </c>
      <c r="H102" s="73">
        <v>4365235.3099999996</v>
      </c>
      <c r="I102" s="59">
        <v>3.258519E-2</v>
      </c>
      <c r="J102" s="74">
        <v>7801500</v>
      </c>
      <c r="K102" s="75">
        <v>0.56000000000000005</v>
      </c>
      <c r="L102" s="58" t="s">
        <v>117</v>
      </c>
      <c r="M102" s="58" t="s">
        <v>41</v>
      </c>
      <c r="N102" s="58" t="s">
        <v>8</v>
      </c>
      <c r="O102" s="58" t="s">
        <v>13</v>
      </c>
      <c r="P102" s="76">
        <v>133963772.44</v>
      </c>
    </row>
    <row r="103" spans="1:16" ht="14.25" customHeight="1" x14ac:dyDescent="0.2">
      <c r="A103" s="57">
        <v>46022</v>
      </c>
      <c r="B103" s="58" t="s">
        <v>2</v>
      </c>
      <c r="C103" s="58" t="s">
        <v>114</v>
      </c>
      <c r="D103" s="58" t="s">
        <v>436</v>
      </c>
      <c r="E103" s="58" t="s">
        <v>437</v>
      </c>
      <c r="F103" s="58">
        <v>2232878</v>
      </c>
      <c r="G103" s="58" t="s">
        <v>438</v>
      </c>
      <c r="H103" s="73">
        <v>4018000</v>
      </c>
      <c r="I103" s="59">
        <v>2.9993180000000001E-2</v>
      </c>
      <c r="J103" s="74">
        <v>14000</v>
      </c>
      <c r="K103" s="75">
        <v>287</v>
      </c>
      <c r="L103" s="58" t="s">
        <v>115</v>
      </c>
      <c r="M103" s="58" t="s">
        <v>439</v>
      </c>
      <c r="N103" s="58" t="s">
        <v>9</v>
      </c>
      <c r="O103" s="58" t="s">
        <v>16</v>
      </c>
      <c r="P103" s="76">
        <v>133963772.44</v>
      </c>
    </row>
    <row r="104" spans="1:16" ht="14.25" customHeight="1" x14ac:dyDescent="0.2">
      <c r="A104" s="57">
        <v>46022</v>
      </c>
      <c r="B104" s="58" t="s">
        <v>2</v>
      </c>
      <c r="C104" s="58" t="s">
        <v>114</v>
      </c>
      <c r="D104" s="58" t="s">
        <v>407</v>
      </c>
      <c r="E104" s="58" t="s">
        <v>409</v>
      </c>
      <c r="F104" s="58" t="s">
        <v>408</v>
      </c>
      <c r="G104" s="58" t="s">
        <v>406</v>
      </c>
      <c r="H104" s="73">
        <v>3986237.5</v>
      </c>
      <c r="I104" s="59">
        <v>2.9756089999999999E-2</v>
      </c>
      <c r="J104" s="74">
        <v>24000</v>
      </c>
      <c r="K104" s="75">
        <v>166.09299999999999</v>
      </c>
      <c r="L104" s="58" t="s">
        <v>118</v>
      </c>
      <c r="M104" s="58" t="s">
        <v>47</v>
      </c>
      <c r="N104" s="58" t="s">
        <v>8</v>
      </c>
      <c r="O104" s="58" t="s">
        <v>18</v>
      </c>
      <c r="P104" s="76">
        <v>133963772.44</v>
      </c>
    </row>
    <row r="105" spans="1:16" ht="14.25" customHeight="1" x14ac:dyDescent="0.2">
      <c r="A105" s="57">
        <v>46022</v>
      </c>
      <c r="B105" s="58" t="s">
        <v>2</v>
      </c>
      <c r="C105" s="58" t="s">
        <v>114</v>
      </c>
      <c r="D105" s="58" t="s">
        <v>156</v>
      </c>
      <c r="E105" s="58" t="s">
        <v>157</v>
      </c>
      <c r="F105" s="58">
        <v>6339872</v>
      </c>
      <c r="G105" s="58" t="s">
        <v>158</v>
      </c>
      <c r="H105" s="73">
        <v>3896585.42</v>
      </c>
      <c r="I105" s="59">
        <v>2.9086859999999999E-2</v>
      </c>
      <c r="J105" s="74">
        <v>5090000</v>
      </c>
      <c r="K105" s="75">
        <v>0.76600000000000001</v>
      </c>
      <c r="L105" s="58" t="s">
        <v>117</v>
      </c>
      <c r="M105" s="58" t="s">
        <v>41</v>
      </c>
      <c r="N105" s="58" t="s">
        <v>8</v>
      </c>
      <c r="O105" s="58" t="s">
        <v>14</v>
      </c>
      <c r="P105" s="76">
        <v>133963772.44</v>
      </c>
    </row>
    <row r="106" spans="1:16" ht="14.25" customHeight="1" x14ac:dyDescent="0.2">
      <c r="A106" s="57">
        <v>46022</v>
      </c>
      <c r="B106" s="58" t="s">
        <v>2</v>
      </c>
      <c r="C106" s="58" t="s">
        <v>114</v>
      </c>
      <c r="D106" s="58" t="s">
        <v>268</v>
      </c>
      <c r="E106" s="58" t="s">
        <v>269</v>
      </c>
      <c r="F106" s="58">
        <v>6388379</v>
      </c>
      <c r="G106" s="58" t="s">
        <v>270</v>
      </c>
      <c r="H106" s="73">
        <v>3791867.55</v>
      </c>
      <c r="I106" s="59">
        <v>2.8305170000000001E-2</v>
      </c>
      <c r="J106" s="74">
        <v>4421137</v>
      </c>
      <c r="K106" s="75">
        <v>0.85799999999999998</v>
      </c>
      <c r="L106" s="58" t="s">
        <v>271</v>
      </c>
      <c r="M106" s="58" t="s">
        <v>272</v>
      </c>
      <c r="N106" s="58" t="s">
        <v>10</v>
      </c>
      <c r="O106" s="58" t="s">
        <v>23</v>
      </c>
      <c r="P106" s="76">
        <v>133963772.44</v>
      </c>
    </row>
    <row r="107" spans="1:16" ht="14.25" customHeight="1" x14ac:dyDescent="0.2">
      <c r="A107" s="57">
        <v>46022</v>
      </c>
      <c r="B107" s="58" t="s">
        <v>2</v>
      </c>
      <c r="C107" s="58" t="s">
        <v>114</v>
      </c>
      <c r="D107" s="58" t="s">
        <v>181</v>
      </c>
      <c r="E107" s="58" t="s">
        <v>182</v>
      </c>
      <c r="F107" s="58">
        <v>6771032</v>
      </c>
      <c r="G107" s="58" t="s">
        <v>183</v>
      </c>
      <c r="H107" s="73">
        <v>3718370.44</v>
      </c>
      <c r="I107" s="59">
        <v>2.775654E-2</v>
      </c>
      <c r="J107" s="74">
        <v>6092000</v>
      </c>
      <c r="K107" s="75">
        <v>0.61</v>
      </c>
      <c r="L107" s="58" t="s">
        <v>117</v>
      </c>
      <c r="M107" s="58" t="s">
        <v>41</v>
      </c>
      <c r="N107" s="58" t="s">
        <v>8</v>
      </c>
      <c r="O107" s="58" t="s">
        <v>13</v>
      </c>
      <c r="P107" s="76">
        <v>133963772.44</v>
      </c>
    </row>
    <row r="108" spans="1:16" ht="14.25" customHeight="1" x14ac:dyDescent="0.2">
      <c r="A108" s="57">
        <v>46022</v>
      </c>
      <c r="B108" s="58" t="s">
        <v>2</v>
      </c>
      <c r="C108" s="58" t="s">
        <v>114</v>
      </c>
      <c r="D108" s="58" t="s">
        <v>431</v>
      </c>
      <c r="E108" s="58" t="s">
        <v>433</v>
      </c>
      <c r="F108" s="58" t="s">
        <v>432</v>
      </c>
      <c r="G108" s="58" t="s">
        <v>434</v>
      </c>
      <c r="H108" s="73">
        <v>3717313.86</v>
      </c>
      <c r="I108" s="59">
        <v>2.774865E-2</v>
      </c>
      <c r="J108" s="74">
        <v>974000</v>
      </c>
      <c r="K108" s="75">
        <v>3.8170000000000002</v>
      </c>
      <c r="L108" s="58" t="s">
        <v>271</v>
      </c>
      <c r="M108" s="58" t="s">
        <v>272</v>
      </c>
      <c r="N108" s="58" t="s">
        <v>10</v>
      </c>
      <c r="O108" s="58" t="s">
        <v>139</v>
      </c>
      <c r="P108" s="76">
        <v>133963772.44</v>
      </c>
    </row>
    <row r="109" spans="1:16" ht="14.25" customHeight="1" x14ac:dyDescent="0.2">
      <c r="A109" s="57">
        <v>46022</v>
      </c>
      <c r="B109" s="58" t="s">
        <v>0</v>
      </c>
      <c r="C109" s="58" t="s">
        <v>114</v>
      </c>
      <c r="D109" s="58" t="s">
        <v>454</v>
      </c>
      <c r="E109" s="58" t="s">
        <v>455</v>
      </c>
      <c r="F109" s="58" t="s">
        <v>456</v>
      </c>
      <c r="G109" s="58" t="s">
        <v>516</v>
      </c>
      <c r="H109" s="73">
        <v>3458160</v>
      </c>
      <c r="I109" s="59">
        <v>2.5814139999999999E-2</v>
      </c>
      <c r="J109" s="74">
        <v>54000</v>
      </c>
      <c r="K109" s="75">
        <v>64.040000000000006</v>
      </c>
      <c r="L109" s="58" t="s">
        <v>115</v>
      </c>
      <c r="M109" s="58" t="s">
        <v>457</v>
      </c>
      <c r="N109" s="58" t="s">
        <v>21</v>
      </c>
      <c r="O109" s="58" t="s">
        <v>14</v>
      </c>
      <c r="P109" s="76">
        <v>133963772.44</v>
      </c>
    </row>
    <row r="110" spans="1:16" ht="14.25" customHeight="1" x14ac:dyDescent="0.2">
      <c r="A110" s="57">
        <v>46022</v>
      </c>
      <c r="B110" s="58" t="s">
        <v>0</v>
      </c>
      <c r="C110" s="58" t="s">
        <v>114</v>
      </c>
      <c r="D110" s="58" t="s">
        <v>394</v>
      </c>
      <c r="E110" s="58" t="s">
        <v>395</v>
      </c>
      <c r="F110" s="58">
        <v>2849739</v>
      </c>
      <c r="G110" s="58" t="s">
        <v>514</v>
      </c>
      <c r="H110" s="73">
        <v>3439606.72</v>
      </c>
      <c r="I110" s="59">
        <v>2.5675650000000001E-2</v>
      </c>
      <c r="J110" s="74">
        <v>480392</v>
      </c>
      <c r="K110" s="75">
        <v>7.16</v>
      </c>
      <c r="L110" s="58" t="s">
        <v>115</v>
      </c>
      <c r="M110" s="58" t="s">
        <v>42</v>
      </c>
      <c r="N110" s="58" t="s">
        <v>9</v>
      </c>
      <c r="O110" s="58" t="s">
        <v>16</v>
      </c>
      <c r="P110" s="76">
        <v>133963772.44</v>
      </c>
    </row>
    <row r="111" spans="1:16" ht="14.25" customHeight="1" x14ac:dyDescent="0.2">
      <c r="A111" s="57">
        <v>46022</v>
      </c>
      <c r="B111" s="58" t="s">
        <v>2</v>
      </c>
      <c r="C111" s="58" t="s">
        <v>114</v>
      </c>
      <c r="D111" s="58" t="s">
        <v>228</v>
      </c>
      <c r="E111" s="58" t="s">
        <v>229</v>
      </c>
      <c r="F111" s="58" t="s">
        <v>231</v>
      </c>
      <c r="G111" s="58" t="s">
        <v>230</v>
      </c>
      <c r="H111" s="73">
        <v>3426003.46</v>
      </c>
      <c r="I111" s="59">
        <v>2.5574099999999999E-2</v>
      </c>
      <c r="J111" s="74">
        <v>2626936</v>
      </c>
      <c r="K111" s="75">
        <v>1.304</v>
      </c>
      <c r="L111" s="58" t="s">
        <v>126</v>
      </c>
      <c r="M111" s="58" t="s">
        <v>46</v>
      </c>
      <c r="N111" s="58" t="s">
        <v>8</v>
      </c>
      <c r="O111" s="58" t="s">
        <v>15</v>
      </c>
      <c r="P111" s="76">
        <v>133963772.44</v>
      </c>
    </row>
    <row r="112" spans="1:16" ht="14.25" customHeight="1" x14ac:dyDescent="0.2">
      <c r="A112" s="57">
        <v>46022</v>
      </c>
      <c r="B112" s="58" t="s">
        <v>2</v>
      </c>
      <c r="C112" s="58" t="s">
        <v>114</v>
      </c>
      <c r="D112" s="58" t="s">
        <v>178</v>
      </c>
      <c r="E112" s="58" t="s">
        <v>179</v>
      </c>
      <c r="F112" s="58">
        <v>6771645</v>
      </c>
      <c r="G112" s="58" t="s">
        <v>260</v>
      </c>
      <c r="H112" s="73">
        <v>3410709.02</v>
      </c>
      <c r="I112" s="59">
        <v>2.545994E-2</v>
      </c>
      <c r="J112" s="74">
        <v>18240</v>
      </c>
      <c r="K112" s="75">
        <v>186.99100000000001</v>
      </c>
      <c r="L112" s="58" t="s">
        <v>118</v>
      </c>
      <c r="M112" s="58" t="s">
        <v>47</v>
      </c>
      <c r="N112" s="58" t="s">
        <v>8</v>
      </c>
      <c r="O112" s="58" t="s">
        <v>13</v>
      </c>
      <c r="P112" s="76">
        <v>133963772.44</v>
      </c>
    </row>
    <row r="113" spans="1:16" ht="14.25" customHeight="1" x14ac:dyDescent="0.2">
      <c r="A113" s="57">
        <v>46022</v>
      </c>
      <c r="B113" s="58" t="s">
        <v>2</v>
      </c>
      <c r="C113" s="58" t="s">
        <v>114</v>
      </c>
      <c r="D113" s="58" t="s">
        <v>623</v>
      </c>
      <c r="E113" s="58" t="s">
        <v>624</v>
      </c>
      <c r="F113" s="58" t="s">
        <v>625</v>
      </c>
      <c r="G113" s="58" t="s">
        <v>626</v>
      </c>
      <c r="H113" s="73">
        <v>3382774.9</v>
      </c>
      <c r="I113" s="59">
        <v>2.525142E-2</v>
      </c>
      <c r="J113" s="74">
        <v>3500000</v>
      </c>
      <c r="K113" s="75">
        <v>0.96699999999999997</v>
      </c>
      <c r="L113" s="58" t="s">
        <v>271</v>
      </c>
      <c r="M113" s="58" t="s">
        <v>272</v>
      </c>
      <c r="N113" s="58" t="s">
        <v>10</v>
      </c>
      <c r="O113" s="58" t="s">
        <v>15</v>
      </c>
      <c r="P113" s="76">
        <v>133963772.44</v>
      </c>
    </row>
    <row r="114" spans="1:16" ht="14.25" customHeight="1" x14ac:dyDescent="0.2">
      <c r="A114" s="57">
        <v>46022</v>
      </c>
      <c r="B114" s="58" t="s">
        <v>2</v>
      </c>
      <c r="C114" s="58" t="s">
        <v>114</v>
      </c>
      <c r="D114" s="58" t="s">
        <v>174</v>
      </c>
      <c r="E114" s="58" t="s">
        <v>175</v>
      </c>
      <c r="F114" s="58" t="s">
        <v>177</v>
      </c>
      <c r="G114" s="58" t="s">
        <v>176</v>
      </c>
      <c r="H114" s="73">
        <v>3345922.8</v>
      </c>
      <c r="I114" s="59">
        <v>2.4976330000000001E-2</v>
      </c>
      <c r="J114" s="74">
        <v>1399000</v>
      </c>
      <c r="K114" s="75">
        <v>2.3919999999999999</v>
      </c>
      <c r="L114" s="58" t="s">
        <v>119</v>
      </c>
      <c r="M114" s="58" t="s">
        <v>40</v>
      </c>
      <c r="N114" s="58" t="s">
        <v>8</v>
      </c>
      <c r="O114" s="58" t="s">
        <v>14</v>
      </c>
      <c r="P114" s="76">
        <v>133963772.44</v>
      </c>
    </row>
    <row r="115" spans="1:16" ht="14.25" customHeight="1" x14ac:dyDescent="0.2">
      <c r="A115" s="57">
        <v>46022</v>
      </c>
      <c r="B115" s="58" t="s">
        <v>2</v>
      </c>
      <c r="C115" s="58" t="s">
        <v>114</v>
      </c>
      <c r="D115" s="58" t="s">
        <v>493</v>
      </c>
      <c r="E115" s="58" t="s">
        <v>495</v>
      </c>
      <c r="F115" s="58" t="s">
        <v>494</v>
      </c>
      <c r="G115" s="58" t="s">
        <v>496</v>
      </c>
      <c r="H115" s="73">
        <v>2938867.95</v>
      </c>
      <c r="I115" s="59">
        <v>2.193778E-2</v>
      </c>
      <c r="J115" s="74">
        <v>331875</v>
      </c>
      <c r="K115" s="75">
        <v>8.8550000000000004</v>
      </c>
      <c r="L115" s="58" t="s">
        <v>483</v>
      </c>
      <c r="M115" s="58" t="s">
        <v>484</v>
      </c>
      <c r="N115" s="58" t="s">
        <v>8</v>
      </c>
      <c r="O115" s="58" t="s">
        <v>20</v>
      </c>
      <c r="P115" s="76">
        <v>133963772.44</v>
      </c>
    </row>
    <row r="116" spans="1:16" ht="14.25" customHeight="1" x14ac:dyDescent="0.2">
      <c r="A116" s="57">
        <v>46022</v>
      </c>
      <c r="B116" s="58" t="s">
        <v>0</v>
      </c>
      <c r="C116" s="58" t="s">
        <v>114</v>
      </c>
      <c r="D116" s="58" t="s">
        <v>592</v>
      </c>
      <c r="E116" s="58" t="s">
        <v>593</v>
      </c>
      <c r="F116" s="58" t="s">
        <v>594</v>
      </c>
      <c r="G116" s="58" t="s">
        <v>598</v>
      </c>
      <c r="H116" s="73">
        <v>2936000</v>
      </c>
      <c r="I116" s="59">
        <v>2.1916370000000001E-2</v>
      </c>
      <c r="J116" s="74">
        <v>400000</v>
      </c>
      <c r="K116" s="75">
        <v>7.34</v>
      </c>
      <c r="L116" s="58" t="s">
        <v>115</v>
      </c>
      <c r="M116" s="58" t="s">
        <v>595</v>
      </c>
      <c r="N116" s="58" t="s">
        <v>9</v>
      </c>
      <c r="O116" s="58" t="s">
        <v>13</v>
      </c>
      <c r="P116" s="76">
        <v>133963772.44</v>
      </c>
    </row>
    <row r="117" spans="1:16" ht="14.25" customHeight="1" x14ac:dyDescent="0.2">
      <c r="A117" s="57">
        <v>46022</v>
      </c>
      <c r="B117" s="58" t="s">
        <v>2</v>
      </c>
      <c r="C117" s="58" t="s">
        <v>114</v>
      </c>
      <c r="D117" s="58" t="s">
        <v>532</v>
      </c>
      <c r="E117" s="58" t="s">
        <v>384</v>
      </c>
      <c r="F117" s="58" t="s">
        <v>533</v>
      </c>
      <c r="G117" s="58" t="s">
        <v>385</v>
      </c>
      <c r="H117" s="73">
        <v>2917168.16</v>
      </c>
      <c r="I117" s="59">
        <v>2.1775800000000001E-2</v>
      </c>
      <c r="J117" s="74">
        <v>239109</v>
      </c>
      <c r="K117" s="75">
        <v>12.2</v>
      </c>
      <c r="L117" s="58" t="s">
        <v>362</v>
      </c>
      <c r="M117" s="58" t="s">
        <v>389</v>
      </c>
      <c r="N117" s="58" t="s">
        <v>21</v>
      </c>
      <c r="O117" s="58" t="s">
        <v>20</v>
      </c>
      <c r="P117" s="76">
        <v>133963772.44</v>
      </c>
    </row>
    <row r="118" spans="1:16" ht="14.25" customHeight="1" x14ac:dyDescent="0.2">
      <c r="A118" s="57">
        <v>46022</v>
      </c>
      <c r="B118" s="58" t="s">
        <v>0</v>
      </c>
      <c r="C118" s="58" t="s">
        <v>114</v>
      </c>
      <c r="D118" s="58" t="s">
        <v>444</v>
      </c>
      <c r="E118" s="58" t="s">
        <v>446</v>
      </c>
      <c r="F118" s="58" t="s">
        <v>445</v>
      </c>
      <c r="G118" s="58" t="s">
        <v>513</v>
      </c>
      <c r="H118" s="73">
        <v>2815640</v>
      </c>
      <c r="I118" s="59">
        <v>2.1017919999999999E-2</v>
      </c>
      <c r="J118" s="74">
        <v>172000</v>
      </c>
      <c r="K118" s="75">
        <v>16.37</v>
      </c>
      <c r="L118" s="58" t="s">
        <v>115</v>
      </c>
      <c r="M118" s="58" t="s">
        <v>42</v>
      </c>
      <c r="N118" s="58" t="s">
        <v>9</v>
      </c>
      <c r="O118" s="58" t="s">
        <v>16</v>
      </c>
      <c r="P118" s="76">
        <v>133963772.44</v>
      </c>
    </row>
    <row r="119" spans="1:16" ht="14.25" customHeight="1" x14ac:dyDescent="0.2">
      <c r="A119" s="57">
        <v>46022</v>
      </c>
      <c r="B119" s="58" t="s">
        <v>2</v>
      </c>
      <c r="C119" s="58" t="s">
        <v>114</v>
      </c>
      <c r="D119" s="58" t="s">
        <v>336</v>
      </c>
      <c r="E119" s="58" t="s">
        <v>168</v>
      </c>
      <c r="F119" s="58" t="s">
        <v>337</v>
      </c>
      <c r="G119" s="58" t="s">
        <v>345</v>
      </c>
      <c r="H119" s="73">
        <v>2771846.24</v>
      </c>
      <c r="I119" s="59">
        <v>2.0691009999999999E-2</v>
      </c>
      <c r="J119" s="74">
        <v>4920000</v>
      </c>
      <c r="K119" s="75">
        <v>0.56299999999999994</v>
      </c>
      <c r="L119" s="58" t="s">
        <v>119</v>
      </c>
      <c r="M119" s="58" t="s">
        <v>40</v>
      </c>
      <c r="N119" s="58" t="s">
        <v>8</v>
      </c>
      <c r="O119" s="58" t="s">
        <v>13</v>
      </c>
      <c r="P119" s="76">
        <v>133963772.44</v>
      </c>
    </row>
    <row r="120" spans="1:16" ht="14.25" customHeight="1" x14ac:dyDescent="0.2">
      <c r="A120" s="57">
        <v>46022</v>
      </c>
      <c r="B120" s="58" t="s">
        <v>2</v>
      </c>
      <c r="C120" s="58" t="s">
        <v>114</v>
      </c>
      <c r="D120" s="58" t="s">
        <v>163</v>
      </c>
      <c r="E120" s="58" t="s">
        <v>164</v>
      </c>
      <c r="F120" s="58" t="s">
        <v>166</v>
      </c>
      <c r="G120" s="58" t="s">
        <v>165</v>
      </c>
      <c r="H120" s="73">
        <v>2761845.45</v>
      </c>
      <c r="I120" s="59">
        <v>2.061636E-2</v>
      </c>
      <c r="J120" s="74">
        <v>9211000</v>
      </c>
      <c r="K120" s="75">
        <v>0.3</v>
      </c>
      <c r="L120" s="58" t="s">
        <v>117</v>
      </c>
      <c r="M120" s="58" t="s">
        <v>41</v>
      </c>
      <c r="N120" s="58" t="s">
        <v>8</v>
      </c>
      <c r="O120" s="58" t="s">
        <v>18</v>
      </c>
      <c r="P120" s="76">
        <v>133963772.44</v>
      </c>
    </row>
    <row r="121" spans="1:16" ht="14.25" customHeight="1" x14ac:dyDescent="0.2">
      <c r="A121" s="57">
        <v>46022</v>
      </c>
      <c r="B121" s="58" t="s">
        <v>0</v>
      </c>
      <c r="C121" s="58" t="s">
        <v>114</v>
      </c>
      <c r="D121" s="58" t="s">
        <v>417</v>
      </c>
      <c r="E121" s="58" t="s">
        <v>418</v>
      </c>
      <c r="F121" s="58">
        <v>2193317</v>
      </c>
      <c r="G121" s="58" t="s">
        <v>517</v>
      </c>
      <c r="H121" s="73">
        <v>2746590</v>
      </c>
      <c r="I121" s="59">
        <v>2.050248E-2</v>
      </c>
      <c r="J121" s="74">
        <v>29000</v>
      </c>
      <c r="K121" s="75">
        <v>94.71</v>
      </c>
      <c r="L121" s="58" t="s">
        <v>115</v>
      </c>
      <c r="M121" s="58" t="s">
        <v>267</v>
      </c>
      <c r="N121" s="58" t="s">
        <v>9</v>
      </c>
      <c r="O121" s="58" t="s">
        <v>14</v>
      </c>
      <c r="P121" s="76">
        <v>133963772.44</v>
      </c>
    </row>
    <row r="122" spans="1:16" ht="14.25" customHeight="1" x14ac:dyDescent="0.2">
      <c r="A122" s="57">
        <v>46022</v>
      </c>
      <c r="B122" s="58" t="s">
        <v>2</v>
      </c>
      <c r="C122" s="58" t="s">
        <v>114</v>
      </c>
      <c r="D122" s="58" t="s">
        <v>479</v>
      </c>
      <c r="E122" s="58" t="s">
        <v>481</v>
      </c>
      <c r="F122" s="58" t="s">
        <v>480</v>
      </c>
      <c r="G122" s="58" t="s">
        <v>482</v>
      </c>
      <c r="H122" s="73">
        <v>2686648.99</v>
      </c>
      <c r="I122" s="59">
        <v>2.005504E-2</v>
      </c>
      <c r="J122" s="74">
        <v>850000</v>
      </c>
      <c r="K122" s="75">
        <v>3.161</v>
      </c>
      <c r="L122" s="58" t="s">
        <v>483</v>
      </c>
      <c r="M122" s="58" t="s">
        <v>484</v>
      </c>
      <c r="N122" s="58" t="s">
        <v>8</v>
      </c>
      <c r="O122" s="58" t="s">
        <v>15</v>
      </c>
      <c r="P122" s="76">
        <v>133963772.44</v>
      </c>
    </row>
    <row r="123" spans="1:16" ht="14.25" customHeight="1" x14ac:dyDescent="0.2">
      <c r="A123" s="57">
        <v>46022</v>
      </c>
      <c r="B123" s="58" t="s">
        <v>2</v>
      </c>
      <c r="C123" s="58" t="s">
        <v>114</v>
      </c>
      <c r="D123" s="58" t="s">
        <v>187</v>
      </c>
      <c r="E123" s="58" t="s">
        <v>188</v>
      </c>
      <c r="F123" s="58" t="s">
        <v>192</v>
      </c>
      <c r="G123" s="58" t="s">
        <v>189</v>
      </c>
      <c r="H123" s="73">
        <v>2663070.59</v>
      </c>
      <c r="I123" s="59">
        <v>1.9879040000000001E-2</v>
      </c>
      <c r="J123" s="74">
        <v>2160000</v>
      </c>
      <c r="K123" s="75">
        <v>1.2330000000000001</v>
      </c>
      <c r="L123" s="58" t="s">
        <v>190</v>
      </c>
      <c r="M123" s="58" t="s">
        <v>191</v>
      </c>
      <c r="N123" s="58" t="s">
        <v>10</v>
      </c>
      <c r="O123" s="58" t="s">
        <v>18</v>
      </c>
      <c r="P123" s="76">
        <v>133963772.44</v>
      </c>
    </row>
    <row r="124" spans="1:16" ht="14.25" customHeight="1" x14ac:dyDescent="0.2">
      <c r="A124" s="57">
        <v>46022</v>
      </c>
      <c r="B124" s="58" t="s">
        <v>2</v>
      </c>
      <c r="C124" s="58" t="s">
        <v>114</v>
      </c>
      <c r="D124" s="58" t="s">
        <v>635</v>
      </c>
      <c r="E124" s="58" t="s">
        <v>636</v>
      </c>
      <c r="F124" s="58" t="s">
        <v>637</v>
      </c>
      <c r="G124" s="58" t="s">
        <v>638</v>
      </c>
      <c r="H124" s="73">
        <v>2651254.84</v>
      </c>
      <c r="I124" s="59">
        <v>1.9790829999999999E-2</v>
      </c>
      <c r="J124" s="74">
        <v>240000</v>
      </c>
      <c r="K124" s="75">
        <v>11.047000000000001</v>
      </c>
      <c r="L124" s="58" t="s">
        <v>483</v>
      </c>
      <c r="M124" s="58" t="s">
        <v>484</v>
      </c>
      <c r="N124" s="58" t="s">
        <v>8</v>
      </c>
      <c r="O124" s="58" t="s">
        <v>16</v>
      </c>
      <c r="P124" s="76">
        <v>133963772.44</v>
      </c>
    </row>
    <row r="125" spans="1:16" ht="14.25" customHeight="1" x14ac:dyDescent="0.2">
      <c r="A125" s="57">
        <v>46022</v>
      </c>
      <c r="B125" s="58" t="s">
        <v>0</v>
      </c>
      <c r="C125" s="58" t="s">
        <v>114</v>
      </c>
      <c r="D125" s="58" t="s">
        <v>390</v>
      </c>
      <c r="E125" s="58" t="s">
        <v>392</v>
      </c>
      <c r="F125" s="58" t="s">
        <v>391</v>
      </c>
      <c r="G125" s="58" t="s">
        <v>515</v>
      </c>
      <c r="H125" s="73">
        <v>2640430</v>
      </c>
      <c r="I125" s="59">
        <v>1.971003E-2</v>
      </c>
      <c r="J125" s="74">
        <v>1069000</v>
      </c>
      <c r="K125" s="75">
        <v>2.4700000000000002</v>
      </c>
      <c r="L125" s="58" t="s">
        <v>115</v>
      </c>
      <c r="M125" s="58" t="s">
        <v>42</v>
      </c>
      <c r="N125" s="58" t="s">
        <v>9</v>
      </c>
      <c r="O125" s="58" t="s">
        <v>14</v>
      </c>
      <c r="P125" s="76">
        <v>133963772.44</v>
      </c>
    </row>
    <row r="126" spans="1:16" ht="14.25" customHeight="1" x14ac:dyDescent="0.2">
      <c r="A126" s="57">
        <v>46022</v>
      </c>
      <c r="B126" s="58" t="s">
        <v>2</v>
      </c>
      <c r="C126" s="58" t="s">
        <v>114</v>
      </c>
      <c r="D126" s="58" t="s">
        <v>273</v>
      </c>
      <c r="E126" s="58" t="s">
        <v>275</v>
      </c>
      <c r="F126" s="58" t="s">
        <v>274</v>
      </c>
      <c r="G126" s="58" t="s">
        <v>284</v>
      </c>
      <c r="H126" s="73">
        <v>2575718.62</v>
      </c>
      <c r="I126" s="59">
        <v>1.9226980000000001E-2</v>
      </c>
      <c r="J126" s="74">
        <v>661990</v>
      </c>
      <c r="K126" s="75">
        <v>3.891</v>
      </c>
      <c r="L126" s="58" t="s">
        <v>277</v>
      </c>
      <c r="M126" s="58" t="s">
        <v>41</v>
      </c>
      <c r="N126" s="58" t="s">
        <v>8</v>
      </c>
      <c r="O126" s="58" t="s">
        <v>23</v>
      </c>
      <c r="P126" s="76">
        <v>133963772.44</v>
      </c>
    </row>
    <row r="127" spans="1:16" ht="14.25" customHeight="1" x14ac:dyDescent="0.2">
      <c r="A127" s="57">
        <v>46022</v>
      </c>
      <c r="B127" s="58" t="s">
        <v>0</v>
      </c>
      <c r="C127" s="58" t="s">
        <v>114</v>
      </c>
      <c r="D127" s="58" t="s">
        <v>639</v>
      </c>
      <c r="E127" s="58" t="s">
        <v>640</v>
      </c>
      <c r="F127" s="58">
        <v>2207177</v>
      </c>
      <c r="G127" s="58" t="s">
        <v>646</v>
      </c>
      <c r="H127" s="73">
        <v>2475100</v>
      </c>
      <c r="I127" s="59">
        <v>1.8475889999999998E-2</v>
      </c>
      <c r="J127" s="74">
        <v>265000</v>
      </c>
      <c r="K127" s="75">
        <v>9.34</v>
      </c>
      <c r="L127" s="58" t="s">
        <v>115</v>
      </c>
      <c r="M127" s="58" t="s">
        <v>42</v>
      </c>
      <c r="N127" s="58" t="s">
        <v>9</v>
      </c>
      <c r="O127" s="58" t="s">
        <v>20</v>
      </c>
      <c r="P127" s="76">
        <v>133963772.44</v>
      </c>
    </row>
    <row r="128" spans="1:16" ht="14.25" customHeight="1" x14ac:dyDescent="0.2">
      <c r="A128" s="57">
        <v>46022</v>
      </c>
      <c r="B128" s="58" t="s">
        <v>2</v>
      </c>
      <c r="C128" s="58" t="s">
        <v>114</v>
      </c>
      <c r="D128" s="58" t="s">
        <v>500</v>
      </c>
      <c r="E128" s="58" t="s">
        <v>502</v>
      </c>
      <c r="F128" s="58" t="s">
        <v>501</v>
      </c>
      <c r="G128" s="58" t="s">
        <v>503</v>
      </c>
      <c r="H128" s="73">
        <v>2241477.66</v>
      </c>
      <c r="I128" s="59">
        <v>1.6731969999999999E-2</v>
      </c>
      <c r="J128" s="74">
        <v>3310000</v>
      </c>
      <c r="K128" s="75">
        <v>0.67700000000000005</v>
      </c>
      <c r="L128" s="58" t="s">
        <v>271</v>
      </c>
      <c r="M128" s="58" t="s">
        <v>272</v>
      </c>
      <c r="N128" s="58" t="s">
        <v>10</v>
      </c>
      <c r="O128" s="58" t="s">
        <v>20</v>
      </c>
      <c r="P128" s="76">
        <v>133963772.44</v>
      </c>
    </row>
    <row r="129" spans="1:16" ht="14.25" customHeight="1" x14ac:dyDescent="0.2">
      <c r="A129" s="57">
        <v>46022</v>
      </c>
      <c r="B129" s="58" t="s">
        <v>2</v>
      </c>
      <c r="C129" s="58" t="s">
        <v>114</v>
      </c>
      <c r="D129" s="58" t="s">
        <v>370</v>
      </c>
      <c r="E129" s="58" t="s">
        <v>372</v>
      </c>
      <c r="F129" s="58" t="s">
        <v>371</v>
      </c>
      <c r="G129" s="58" t="s">
        <v>373</v>
      </c>
      <c r="H129" s="73">
        <v>2177915.81</v>
      </c>
      <c r="I129" s="59">
        <v>1.6257500000000001E-2</v>
      </c>
      <c r="J129" s="74">
        <v>170000</v>
      </c>
      <c r="K129" s="75">
        <v>12.811</v>
      </c>
      <c r="L129" s="58" t="s">
        <v>118</v>
      </c>
      <c r="M129" s="58" t="s">
        <v>47</v>
      </c>
      <c r="N129" s="58" t="s">
        <v>8</v>
      </c>
      <c r="O129" s="58" t="s">
        <v>462</v>
      </c>
      <c r="P129" s="76">
        <v>133963772.44</v>
      </c>
    </row>
    <row r="130" spans="1:16" ht="14.25" customHeight="1" x14ac:dyDescent="0.2">
      <c r="A130" s="57">
        <v>46022</v>
      </c>
      <c r="B130" s="58" t="s">
        <v>2</v>
      </c>
      <c r="C130" s="58" t="s">
        <v>114</v>
      </c>
      <c r="D130" s="58" t="s">
        <v>610</v>
      </c>
      <c r="E130" s="58" t="s">
        <v>611</v>
      </c>
      <c r="F130" s="58">
        <v>2421041</v>
      </c>
      <c r="G130" s="58" t="s">
        <v>612</v>
      </c>
      <c r="H130" s="73">
        <v>2149486.6</v>
      </c>
      <c r="I130" s="59">
        <v>1.6045279999999999E-2</v>
      </c>
      <c r="J130" s="74">
        <v>232000</v>
      </c>
      <c r="K130" s="75">
        <v>9.2650000000000006</v>
      </c>
      <c r="L130" s="58" t="s">
        <v>266</v>
      </c>
      <c r="M130" s="58" t="s">
        <v>267</v>
      </c>
      <c r="N130" s="58" t="s">
        <v>9</v>
      </c>
      <c r="O130" s="58" t="s">
        <v>16</v>
      </c>
      <c r="P130" s="76">
        <v>133963772.44</v>
      </c>
    </row>
    <row r="131" spans="1:16" ht="14.25" customHeight="1" x14ac:dyDescent="0.2">
      <c r="A131" s="57">
        <v>46022</v>
      </c>
      <c r="B131" s="58" t="s">
        <v>2</v>
      </c>
      <c r="C131" s="58" t="s">
        <v>114</v>
      </c>
      <c r="D131" s="58" t="s">
        <v>475</v>
      </c>
      <c r="E131" s="58" t="s">
        <v>477</v>
      </c>
      <c r="F131" s="58" t="s">
        <v>476</v>
      </c>
      <c r="G131" s="58" t="s">
        <v>478</v>
      </c>
      <c r="H131" s="73">
        <v>2042063.96</v>
      </c>
      <c r="I131" s="59">
        <v>1.5243400000000001E-2</v>
      </c>
      <c r="J131" s="74">
        <v>1000000</v>
      </c>
      <c r="K131" s="75">
        <v>2.0419999999999998</v>
      </c>
      <c r="L131" s="58" t="s">
        <v>120</v>
      </c>
      <c r="M131" s="58" t="s">
        <v>42</v>
      </c>
      <c r="N131" s="58" t="s">
        <v>9</v>
      </c>
      <c r="O131" s="58" t="s">
        <v>16</v>
      </c>
      <c r="P131" s="76">
        <v>133963772.44</v>
      </c>
    </row>
    <row r="132" spans="1:16" ht="14.25" customHeight="1" x14ac:dyDescent="0.2">
      <c r="A132" s="57">
        <v>46022</v>
      </c>
      <c r="B132" s="58" t="s">
        <v>2</v>
      </c>
      <c r="C132" s="58" t="s">
        <v>114</v>
      </c>
      <c r="D132" s="58" t="s">
        <v>125</v>
      </c>
      <c r="E132" s="58" t="s">
        <v>89</v>
      </c>
      <c r="F132" s="58" t="s">
        <v>135</v>
      </c>
      <c r="G132" s="58" t="s">
        <v>90</v>
      </c>
      <c r="H132" s="73">
        <v>1908829.28</v>
      </c>
      <c r="I132" s="59">
        <v>1.424885E-2</v>
      </c>
      <c r="J132" s="74">
        <v>5538000</v>
      </c>
      <c r="K132" s="75">
        <v>0.34499999999999997</v>
      </c>
      <c r="L132" s="58" t="s">
        <v>117</v>
      </c>
      <c r="M132" s="58" t="s">
        <v>41</v>
      </c>
      <c r="N132" s="58" t="s">
        <v>8</v>
      </c>
      <c r="O132" s="58" t="s">
        <v>18</v>
      </c>
      <c r="P132" s="76">
        <v>133963772.44</v>
      </c>
    </row>
    <row r="133" spans="1:16" ht="14.25" customHeight="1" x14ac:dyDescent="0.2">
      <c r="A133" s="57">
        <v>46022</v>
      </c>
      <c r="B133" s="58" t="s">
        <v>2</v>
      </c>
      <c r="C133" s="58" t="s">
        <v>114</v>
      </c>
      <c r="D133" s="58" t="s">
        <v>469</v>
      </c>
      <c r="E133" s="58" t="s">
        <v>470</v>
      </c>
      <c r="F133" s="58">
        <v>6609906</v>
      </c>
      <c r="G133" s="58" t="s">
        <v>471</v>
      </c>
      <c r="H133" s="73">
        <v>1577543.34</v>
      </c>
      <c r="I133" s="59">
        <v>1.1775900000000001E-2</v>
      </c>
      <c r="J133" s="74">
        <v>271000</v>
      </c>
      <c r="K133" s="75">
        <v>5.8209999999999997</v>
      </c>
      <c r="L133" s="58" t="s">
        <v>472</v>
      </c>
      <c r="M133" s="58" t="s">
        <v>473</v>
      </c>
      <c r="N133" s="58" t="s">
        <v>8</v>
      </c>
      <c r="O133" s="58" t="s">
        <v>20</v>
      </c>
      <c r="P133" s="76">
        <v>133963772.44</v>
      </c>
    </row>
    <row r="134" spans="1:16" ht="14.25" customHeight="1" x14ac:dyDescent="0.2">
      <c r="A134" s="57">
        <v>46022</v>
      </c>
      <c r="B134" s="58" t="s">
        <v>2</v>
      </c>
      <c r="C134" s="58" t="s">
        <v>114</v>
      </c>
      <c r="D134" s="58" t="s">
        <v>641</v>
      </c>
      <c r="E134" s="58" t="s">
        <v>642</v>
      </c>
      <c r="F134" s="58" t="s">
        <v>643</v>
      </c>
      <c r="G134" s="58" t="s">
        <v>644</v>
      </c>
      <c r="H134" s="73">
        <v>457663.27</v>
      </c>
      <c r="I134" s="59">
        <v>3.41632E-3</v>
      </c>
      <c r="J134" s="74">
        <v>99000</v>
      </c>
      <c r="K134" s="75">
        <v>4.6230000000000002</v>
      </c>
      <c r="L134" s="58" t="s">
        <v>483</v>
      </c>
      <c r="M134" s="58" t="s">
        <v>484</v>
      </c>
      <c r="N134" s="58" t="s">
        <v>8</v>
      </c>
      <c r="O134" s="58" t="s">
        <v>18</v>
      </c>
      <c r="P134" s="76">
        <v>133963772.44</v>
      </c>
    </row>
    <row r="135" spans="1:16" ht="14.25" customHeight="1" x14ac:dyDescent="0.2">
      <c r="A135" s="57">
        <v>46022</v>
      </c>
      <c r="B135" s="58" t="s">
        <v>2</v>
      </c>
      <c r="C135" s="58" t="s">
        <v>114</v>
      </c>
      <c r="D135" s="58" t="s">
        <v>526</v>
      </c>
      <c r="E135" s="58" t="s">
        <v>645</v>
      </c>
      <c r="F135" s="58" t="s">
        <v>527</v>
      </c>
      <c r="G135" s="58" t="s">
        <v>628</v>
      </c>
      <c r="H135" s="73">
        <v>405154.35</v>
      </c>
      <c r="I135" s="59">
        <v>3.0243599999999998E-3</v>
      </c>
      <c r="J135" s="74">
        <v>99000</v>
      </c>
      <c r="K135" s="75">
        <v>4.0919999999999996</v>
      </c>
      <c r="L135" s="58" t="s">
        <v>483</v>
      </c>
      <c r="M135" s="58" t="s">
        <v>484</v>
      </c>
      <c r="N135" s="58" t="s">
        <v>8</v>
      </c>
      <c r="O135" s="58" t="s">
        <v>13</v>
      </c>
      <c r="P135" s="76">
        <v>133963772.44</v>
      </c>
    </row>
    <row r="136" spans="1:16" ht="14.25" customHeight="1" x14ac:dyDescent="0.2">
      <c r="A136" s="57">
        <v>46022</v>
      </c>
      <c r="B136" s="58" t="s">
        <v>4</v>
      </c>
      <c r="C136" s="58" t="s">
        <v>114</v>
      </c>
      <c r="D136" s="58" t="s">
        <v>410</v>
      </c>
      <c r="E136" s="58" t="s">
        <v>411</v>
      </c>
      <c r="F136" s="58" t="s">
        <v>411</v>
      </c>
      <c r="G136" s="58" t="s">
        <v>459</v>
      </c>
      <c r="H136" s="73">
        <v>181144.47</v>
      </c>
      <c r="I136" s="59">
        <v>1.3521900000000001E-3</v>
      </c>
      <c r="J136" s="74">
        <v>1800</v>
      </c>
      <c r="K136" s="75">
        <v>100.636</v>
      </c>
      <c r="L136" s="58" t="s">
        <v>118</v>
      </c>
      <c r="M136" s="58" t="s">
        <v>47</v>
      </c>
      <c r="N136" s="58" t="s">
        <v>8</v>
      </c>
      <c r="O136" s="58" t="s">
        <v>18</v>
      </c>
      <c r="P136" s="76">
        <v>133963772.44</v>
      </c>
    </row>
    <row r="137" spans="1:16" ht="14.25" customHeight="1" x14ac:dyDescent="0.2">
      <c r="A137" s="57">
        <v>46022</v>
      </c>
      <c r="B137" s="58" t="s">
        <v>1</v>
      </c>
      <c r="C137" s="58" t="s">
        <v>127</v>
      </c>
      <c r="D137" s="58"/>
      <c r="E137" s="58"/>
      <c r="F137" s="58"/>
      <c r="G137" s="58"/>
      <c r="H137" s="73">
        <v>2569860.5</v>
      </c>
      <c r="I137" s="59">
        <v>1.9183249999999999E-2</v>
      </c>
      <c r="J137" s="74"/>
      <c r="K137" s="75"/>
      <c r="L137" s="58"/>
      <c r="M137" s="58"/>
      <c r="N137" s="58"/>
      <c r="O137" s="58"/>
      <c r="P137" s="76">
        <v>133963772.44</v>
      </c>
    </row>
    <row r="138" spans="1:16" ht="14.25" customHeight="1" x14ac:dyDescent="0.2">
      <c r="A138" s="57">
        <v>45930</v>
      </c>
      <c r="B138" s="58" t="s">
        <v>2</v>
      </c>
      <c r="C138" s="58" t="s">
        <v>114</v>
      </c>
      <c r="D138" s="58" t="s">
        <v>358</v>
      </c>
      <c r="E138" s="58" t="s">
        <v>360</v>
      </c>
      <c r="F138" s="58" t="s">
        <v>359</v>
      </c>
      <c r="G138" s="58" t="s">
        <v>361</v>
      </c>
      <c r="H138" s="73">
        <v>6600540.29</v>
      </c>
      <c r="I138" s="59">
        <v>5.1298038490000003E-2</v>
      </c>
      <c r="J138" s="74">
        <v>203174</v>
      </c>
      <c r="K138" s="75">
        <v>32.487000000000002</v>
      </c>
      <c r="L138" s="58" t="s">
        <v>362</v>
      </c>
      <c r="M138" s="58" t="s">
        <v>363</v>
      </c>
      <c r="N138" s="58" t="s">
        <v>95</v>
      </c>
      <c r="O138" s="58" t="s">
        <v>16</v>
      </c>
      <c r="P138" s="76">
        <v>128670422.56999999</v>
      </c>
    </row>
    <row r="139" spans="1:16" ht="14.25" customHeight="1" x14ac:dyDescent="0.2">
      <c r="A139" s="57">
        <v>45930</v>
      </c>
      <c r="B139" s="58" t="s">
        <v>2</v>
      </c>
      <c r="C139" s="58" t="s">
        <v>114</v>
      </c>
      <c r="D139" s="58" t="s">
        <v>152</v>
      </c>
      <c r="E139" s="58" t="s">
        <v>153</v>
      </c>
      <c r="F139" s="58" t="s">
        <v>155</v>
      </c>
      <c r="G139" s="58" t="s">
        <v>154</v>
      </c>
      <c r="H139" s="73">
        <v>6301122.1600000001</v>
      </c>
      <c r="I139" s="59">
        <v>4.8971022509999997E-2</v>
      </c>
      <c r="J139" s="74">
        <v>7801500</v>
      </c>
      <c r="K139" s="75">
        <v>0.80800000000000005</v>
      </c>
      <c r="L139" s="58" t="s">
        <v>117</v>
      </c>
      <c r="M139" s="58" t="s">
        <v>41</v>
      </c>
      <c r="N139" s="58" t="s">
        <v>8</v>
      </c>
      <c r="O139" s="58" t="s">
        <v>13</v>
      </c>
      <c r="P139" s="76">
        <v>128670422.56999999</v>
      </c>
    </row>
    <row r="140" spans="1:16" ht="14.25" customHeight="1" x14ac:dyDescent="0.2">
      <c r="A140" s="57">
        <v>45930</v>
      </c>
      <c r="B140" s="58" t="s">
        <v>2</v>
      </c>
      <c r="C140" s="58" t="s">
        <v>114</v>
      </c>
      <c r="D140" s="58" t="s">
        <v>485</v>
      </c>
      <c r="E140" s="58" t="s">
        <v>487</v>
      </c>
      <c r="F140" s="58" t="s">
        <v>486</v>
      </c>
      <c r="G140" s="58" t="s">
        <v>609</v>
      </c>
      <c r="H140" s="73">
        <v>4744082.42</v>
      </c>
      <c r="I140" s="59">
        <v>3.6870030620000001E-2</v>
      </c>
      <c r="J140" s="74">
        <v>46000</v>
      </c>
      <c r="K140" s="75">
        <v>103.13200000000001</v>
      </c>
      <c r="L140" s="58" t="s">
        <v>362</v>
      </c>
      <c r="M140" s="58" t="s">
        <v>363</v>
      </c>
      <c r="N140" s="58" t="s">
        <v>95</v>
      </c>
      <c r="O140" s="58" t="s">
        <v>16</v>
      </c>
      <c r="P140" s="76">
        <v>128670422.56999999</v>
      </c>
    </row>
    <row r="141" spans="1:16" ht="14.25" customHeight="1" x14ac:dyDescent="0.2">
      <c r="A141" s="57">
        <v>45930</v>
      </c>
      <c r="B141" s="58" t="s">
        <v>2</v>
      </c>
      <c r="C141" s="58" t="s">
        <v>114</v>
      </c>
      <c r="D141" s="58" t="s">
        <v>556</v>
      </c>
      <c r="E141" s="58" t="s">
        <v>557</v>
      </c>
      <c r="F141" s="58">
        <v>6434915</v>
      </c>
      <c r="G141" s="58" t="s">
        <v>558</v>
      </c>
      <c r="H141" s="73">
        <v>4715850</v>
      </c>
      <c r="I141" s="59">
        <v>3.6650614069999997E-2</v>
      </c>
      <c r="J141" s="74">
        <v>745000</v>
      </c>
      <c r="K141" s="75">
        <v>6.33</v>
      </c>
      <c r="L141" s="58" t="s">
        <v>115</v>
      </c>
      <c r="M141" s="58" t="s">
        <v>41</v>
      </c>
      <c r="N141" s="58" t="s">
        <v>8</v>
      </c>
      <c r="O141" s="58" t="s">
        <v>139</v>
      </c>
      <c r="P141" s="76">
        <v>128670422.56999999</v>
      </c>
    </row>
    <row r="142" spans="1:16" ht="14.25" customHeight="1" x14ac:dyDescent="0.2">
      <c r="A142" s="57">
        <v>45930</v>
      </c>
      <c r="B142" s="58" t="s">
        <v>2</v>
      </c>
      <c r="C142" s="58" t="s">
        <v>114</v>
      </c>
      <c r="D142" s="58" t="s">
        <v>281</v>
      </c>
      <c r="E142" s="58" t="s">
        <v>282</v>
      </c>
      <c r="F142" s="58">
        <v>6105738</v>
      </c>
      <c r="G142" s="58" t="s">
        <v>283</v>
      </c>
      <c r="H142" s="73">
        <v>4541721.4000000004</v>
      </c>
      <c r="I142" s="59">
        <v>3.5297322489999998E-2</v>
      </c>
      <c r="J142" s="74">
        <v>8003000</v>
      </c>
      <c r="K142" s="75">
        <v>0.56799999999999995</v>
      </c>
      <c r="L142" s="58" t="s">
        <v>117</v>
      </c>
      <c r="M142" s="58" t="s">
        <v>41</v>
      </c>
      <c r="N142" s="58" t="s">
        <v>8</v>
      </c>
      <c r="O142" s="58" t="s">
        <v>14</v>
      </c>
      <c r="P142" s="76">
        <v>128670422.56999999</v>
      </c>
    </row>
    <row r="143" spans="1:16" ht="14.25" customHeight="1" x14ac:dyDescent="0.2">
      <c r="A143" s="57">
        <v>45930</v>
      </c>
      <c r="B143" s="58" t="s">
        <v>2</v>
      </c>
      <c r="C143" s="58" t="s">
        <v>114</v>
      </c>
      <c r="D143" s="58" t="s">
        <v>353</v>
      </c>
      <c r="E143" s="58" t="s">
        <v>355</v>
      </c>
      <c r="F143" s="58" t="s">
        <v>354</v>
      </c>
      <c r="G143" s="58" t="s">
        <v>356</v>
      </c>
      <c r="H143" s="73">
        <v>4357627.04</v>
      </c>
      <c r="I143" s="59">
        <v>3.386657907E-2</v>
      </c>
      <c r="J143" s="74">
        <v>546000</v>
      </c>
      <c r="K143" s="75">
        <v>7.9809999999999999</v>
      </c>
      <c r="L143" s="58" t="s">
        <v>203</v>
      </c>
      <c r="M143" s="58" t="s">
        <v>204</v>
      </c>
      <c r="N143" s="58" t="s">
        <v>95</v>
      </c>
      <c r="O143" s="58" t="s">
        <v>16</v>
      </c>
      <c r="P143" s="76">
        <v>128670422.56999999</v>
      </c>
    </row>
    <row r="144" spans="1:16" ht="14.25" customHeight="1" x14ac:dyDescent="0.2">
      <c r="A144" s="57">
        <v>45930</v>
      </c>
      <c r="B144" s="58" t="s">
        <v>2</v>
      </c>
      <c r="C144" s="58" t="s">
        <v>114</v>
      </c>
      <c r="D144" s="58" t="s">
        <v>156</v>
      </c>
      <c r="E144" s="58" t="s">
        <v>157</v>
      </c>
      <c r="F144" s="58">
        <v>6339872</v>
      </c>
      <c r="G144" s="58" t="s">
        <v>158</v>
      </c>
      <c r="H144" s="73">
        <v>4266998.22</v>
      </c>
      <c r="I144" s="59">
        <v>3.3162230559999999E-2</v>
      </c>
      <c r="J144" s="74">
        <v>5090000</v>
      </c>
      <c r="K144" s="75">
        <v>0.83799999999999997</v>
      </c>
      <c r="L144" s="58" t="s">
        <v>117</v>
      </c>
      <c r="M144" s="58" t="s">
        <v>41</v>
      </c>
      <c r="N144" s="58" t="s">
        <v>8</v>
      </c>
      <c r="O144" s="58" t="s">
        <v>14</v>
      </c>
      <c r="P144" s="76">
        <v>128670422.56999999</v>
      </c>
    </row>
    <row r="145" spans="1:16" ht="14.25" customHeight="1" x14ac:dyDescent="0.2">
      <c r="A145" s="57">
        <v>45930</v>
      </c>
      <c r="B145" s="58" t="s">
        <v>2</v>
      </c>
      <c r="C145" s="58" t="s">
        <v>114</v>
      </c>
      <c r="D145" s="58" t="s">
        <v>401</v>
      </c>
      <c r="E145" s="58" t="s">
        <v>402</v>
      </c>
      <c r="F145" s="58">
        <v>6472119</v>
      </c>
      <c r="G145" s="58" t="s">
        <v>403</v>
      </c>
      <c r="H145" s="73">
        <v>4258156.7</v>
      </c>
      <c r="I145" s="59">
        <v>3.3093516089999997E-2</v>
      </c>
      <c r="J145" s="74">
        <v>67475</v>
      </c>
      <c r="K145" s="75">
        <v>63.106999999999999</v>
      </c>
      <c r="L145" s="58" t="s">
        <v>115</v>
      </c>
      <c r="M145" s="58" t="s">
        <v>41</v>
      </c>
      <c r="N145" s="58" t="s">
        <v>8</v>
      </c>
      <c r="O145" s="58" t="s">
        <v>13</v>
      </c>
      <c r="P145" s="76">
        <v>128670422.56999999</v>
      </c>
    </row>
    <row r="146" spans="1:16" ht="14.25" customHeight="1" x14ac:dyDescent="0.2">
      <c r="A146" s="57">
        <v>45930</v>
      </c>
      <c r="B146" s="58" t="s">
        <v>2</v>
      </c>
      <c r="C146" s="58" t="s">
        <v>114</v>
      </c>
      <c r="D146" s="58" t="s">
        <v>436</v>
      </c>
      <c r="E146" s="58" t="s">
        <v>437</v>
      </c>
      <c r="F146" s="58">
        <v>2232878</v>
      </c>
      <c r="G146" s="58" t="s">
        <v>438</v>
      </c>
      <c r="H146" s="73">
        <v>3727920</v>
      </c>
      <c r="I146" s="59">
        <v>2.8972625759999999E-2</v>
      </c>
      <c r="J146" s="74">
        <v>14000</v>
      </c>
      <c r="K146" s="75">
        <v>266.27999999999997</v>
      </c>
      <c r="L146" s="58" t="s">
        <v>115</v>
      </c>
      <c r="M146" s="58" t="s">
        <v>439</v>
      </c>
      <c r="N146" s="58" t="s">
        <v>9</v>
      </c>
      <c r="O146" s="58" t="s">
        <v>16</v>
      </c>
      <c r="P146" s="76">
        <v>128670422.56999999</v>
      </c>
    </row>
    <row r="147" spans="1:16" ht="14.25" customHeight="1" x14ac:dyDescent="0.2">
      <c r="A147" s="57">
        <v>45930</v>
      </c>
      <c r="B147" s="58" t="s">
        <v>2</v>
      </c>
      <c r="C147" s="58" t="s">
        <v>114</v>
      </c>
      <c r="D147" s="58" t="s">
        <v>421</v>
      </c>
      <c r="E147" s="58" t="s">
        <v>422</v>
      </c>
      <c r="F147" s="58">
        <v>6180274</v>
      </c>
      <c r="G147" s="58" t="s">
        <v>453</v>
      </c>
      <c r="H147" s="73">
        <v>3713140</v>
      </c>
      <c r="I147" s="59">
        <v>2.8857758649999999E-2</v>
      </c>
      <c r="J147" s="74">
        <v>1139000</v>
      </c>
      <c r="K147" s="75">
        <v>3.26</v>
      </c>
      <c r="L147" s="58" t="s">
        <v>115</v>
      </c>
      <c r="M147" s="58" t="s">
        <v>41</v>
      </c>
      <c r="N147" s="58" t="s">
        <v>8</v>
      </c>
      <c r="O147" s="58" t="s">
        <v>14</v>
      </c>
      <c r="P147" s="76">
        <v>128670422.56999999</v>
      </c>
    </row>
    <row r="148" spans="1:16" ht="14.25" customHeight="1" x14ac:dyDescent="0.2">
      <c r="A148" s="57">
        <v>45930</v>
      </c>
      <c r="B148" s="58" t="s">
        <v>2</v>
      </c>
      <c r="C148" s="58" t="s">
        <v>114</v>
      </c>
      <c r="D148" s="58" t="s">
        <v>181</v>
      </c>
      <c r="E148" s="58" t="s">
        <v>182</v>
      </c>
      <c r="F148" s="58">
        <v>6771032</v>
      </c>
      <c r="G148" s="58" t="s">
        <v>183</v>
      </c>
      <c r="H148" s="73">
        <v>3561909.29</v>
      </c>
      <c r="I148" s="59">
        <v>2.768242475E-2</v>
      </c>
      <c r="J148" s="74">
        <v>6092000</v>
      </c>
      <c r="K148" s="75">
        <v>0.58499999999999996</v>
      </c>
      <c r="L148" s="58" t="s">
        <v>117</v>
      </c>
      <c r="M148" s="58" t="s">
        <v>41</v>
      </c>
      <c r="N148" s="58" t="s">
        <v>8</v>
      </c>
      <c r="O148" s="58" t="s">
        <v>13</v>
      </c>
      <c r="P148" s="76">
        <v>128670422.56999999</v>
      </c>
    </row>
    <row r="149" spans="1:16" ht="14.25" customHeight="1" x14ac:dyDescent="0.2">
      <c r="A149" s="57">
        <v>45930</v>
      </c>
      <c r="B149" s="58" t="s">
        <v>2</v>
      </c>
      <c r="C149" s="58" t="s">
        <v>114</v>
      </c>
      <c r="D149" s="58" t="s">
        <v>431</v>
      </c>
      <c r="E149" s="58" t="s">
        <v>433</v>
      </c>
      <c r="F149" s="58" t="s">
        <v>432</v>
      </c>
      <c r="G149" s="58" t="s">
        <v>434</v>
      </c>
      <c r="H149" s="73">
        <v>3460530.08</v>
      </c>
      <c r="I149" s="59">
        <v>2.6894526429999999E-2</v>
      </c>
      <c r="J149" s="74">
        <v>974000</v>
      </c>
      <c r="K149" s="75">
        <v>3.5529999999999999</v>
      </c>
      <c r="L149" s="58" t="s">
        <v>271</v>
      </c>
      <c r="M149" s="58" t="s">
        <v>272</v>
      </c>
      <c r="N149" s="58" t="s">
        <v>10</v>
      </c>
      <c r="O149" s="58" t="s">
        <v>139</v>
      </c>
      <c r="P149" s="76">
        <v>128670422.56999999</v>
      </c>
    </row>
    <row r="150" spans="1:16" ht="14.25" customHeight="1" x14ac:dyDescent="0.2">
      <c r="A150" s="57">
        <v>45930</v>
      </c>
      <c r="B150" s="58" t="s">
        <v>2</v>
      </c>
      <c r="C150" s="58" t="s">
        <v>114</v>
      </c>
      <c r="D150" s="58" t="s">
        <v>268</v>
      </c>
      <c r="E150" s="58" t="s">
        <v>269</v>
      </c>
      <c r="F150" s="58">
        <v>6388379</v>
      </c>
      <c r="G150" s="58" t="s">
        <v>270</v>
      </c>
      <c r="H150" s="73">
        <v>3458361.76</v>
      </c>
      <c r="I150" s="59">
        <v>2.6877674689999999E-2</v>
      </c>
      <c r="J150" s="74">
        <v>4421137</v>
      </c>
      <c r="K150" s="75">
        <v>0.78200000000000003</v>
      </c>
      <c r="L150" s="58" t="s">
        <v>271</v>
      </c>
      <c r="M150" s="58" t="s">
        <v>272</v>
      </c>
      <c r="N150" s="58" t="s">
        <v>10</v>
      </c>
      <c r="O150" s="58" t="s">
        <v>23</v>
      </c>
      <c r="P150" s="76">
        <v>128670422.56999999</v>
      </c>
    </row>
    <row r="151" spans="1:16" ht="14.25" customHeight="1" x14ac:dyDescent="0.2">
      <c r="A151" s="57">
        <v>45930</v>
      </c>
      <c r="B151" s="58" t="s">
        <v>0</v>
      </c>
      <c r="C151" s="58" t="s">
        <v>114</v>
      </c>
      <c r="D151" s="58" t="s">
        <v>394</v>
      </c>
      <c r="E151" s="58" t="s">
        <v>395</v>
      </c>
      <c r="F151" s="58">
        <v>2849739</v>
      </c>
      <c r="G151" s="58" t="s">
        <v>514</v>
      </c>
      <c r="H151" s="73">
        <v>3423376</v>
      </c>
      <c r="I151" s="59">
        <v>2.6605772569999998E-2</v>
      </c>
      <c r="J151" s="74">
        <v>466400</v>
      </c>
      <c r="K151" s="75">
        <v>7.34</v>
      </c>
      <c r="L151" s="58" t="s">
        <v>115</v>
      </c>
      <c r="M151" s="58" t="s">
        <v>42</v>
      </c>
      <c r="N151" s="58" t="s">
        <v>9</v>
      </c>
      <c r="O151" s="58" t="s">
        <v>16</v>
      </c>
      <c r="P151" s="76">
        <v>128670422.56999999</v>
      </c>
    </row>
    <row r="152" spans="1:16" ht="14.25" customHeight="1" x14ac:dyDescent="0.2">
      <c r="A152" s="57">
        <v>45930</v>
      </c>
      <c r="B152" s="58" t="s">
        <v>2</v>
      </c>
      <c r="C152" s="58" t="s">
        <v>114</v>
      </c>
      <c r="D152" s="58" t="s">
        <v>532</v>
      </c>
      <c r="E152" s="58" t="s">
        <v>384</v>
      </c>
      <c r="F152" s="58" t="s">
        <v>533</v>
      </c>
      <c r="G152" s="58" t="s">
        <v>385</v>
      </c>
      <c r="H152" s="73">
        <v>3263154.91</v>
      </c>
      <c r="I152" s="59">
        <v>2.536056729E-2</v>
      </c>
      <c r="J152" s="74">
        <v>235912</v>
      </c>
      <c r="K152" s="75">
        <v>13.832000000000001</v>
      </c>
      <c r="L152" s="58" t="s">
        <v>362</v>
      </c>
      <c r="M152" s="58" t="s">
        <v>389</v>
      </c>
      <c r="N152" s="58" t="s">
        <v>21</v>
      </c>
      <c r="O152" s="58" t="s">
        <v>20</v>
      </c>
      <c r="P152" s="76">
        <v>128670422.56999999</v>
      </c>
    </row>
    <row r="153" spans="1:16" ht="14.25" customHeight="1" x14ac:dyDescent="0.2">
      <c r="A153" s="57">
        <v>45930</v>
      </c>
      <c r="B153" s="58" t="s">
        <v>0</v>
      </c>
      <c r="C153" s="58" t="s">
        <v>114</v>
      </c>
      <c r="D153" s="58" t="s">
        <v>444</v>
      </c>
      <c r="E153" s="58" t="s">
        <v>446</v>
      </c>
      <c r="F153" s="58" t="s">
        <v>445</v>
      </c>
      <c r="G153" s="58" t="s">
        <v>513</v>
      </c>
      <c r="H153" s="73">
        <v>3231880</v>
      </c>
      <c r="I153" s="59">
        <v>2.5117505139999999E-2</v>
      </c>
      <c r="J153" s="74">
        <v>172000</v>
      </c>
      <c r="K153" s="75">
        <v>18.79</v>
      </c>
      <c r="L153" s="58" t="s">
        <v>115</v>
      </c>
      <c r="M153" s="58" t="s">
        <v>42</v>
      </c>
      <c r="N153" s="58" t="s">
        <v>9</v>
      </c>
      <c r="O153" s="58" t="s">
        <v>16</v>
      </c>
      <c r="P153" s="76">
        <v>128670422.56999999</v>
      </c>
    </row>
    <row r="154" spans="1:16" ht="14.25" customHeight="1" x14ac:dyDescent="0.2">
      <c r="A154" s="57">
        <v>45930</v>
      </c>
      <c r="B154" s="58" t="s">
        <v>0</v>
      </c>
      <c r="C154" s="58" t="s">
        <v>114</v>
      </c>
      <c r="D154" s="58" t="s">
        <v>454</v>
      </c>
      <c r="E154" s="58" t="s">
        <v>455</v>
      </c>
      <c r="F154" s="58" t="s">
        <v>456</v>
      </c>
      <c r="G154" s="58" t="s">
        <v>516</v>
      </c>
      <c r="H154" s="73">
        <v>3218940</v>
      </c>
      <c r="I154" s="59">
        <v>2.5016938129999999E-2</v>
      </c>
      <c r="J154" s="74">
        <v>54000</v>
      </c>
      <c r="K154" s="75">
        <v>59.61</v>
      </c>
      <c r="L154" s="58" t="s">
        <v>115</v>
      </c>
      <c r="M154" s="58" t="s">
        <v>457</v>
      </c>
      <c r="N154" s="58" t="s">
        <v>21</v>
      </c>
      <c r="O154" s="58" t="s">
        <v>14</v>
      </c>
      <c r="P154" s="76">
        <v>128670422.56999999</v>
      </c>
    </row>
    <row r="155" spans="1:16" ht="14.25" customHeight="1" x14ac:dyDescent="0.2">
      <c r="A155" s="57">
        <v>45930</v>
      </c>
      <c r="B155" s="58" t="s">
        <v>2</v>
      </c>
      <c r="C155" s="58" t="s">
        <v>114</v>
      </c>
      <c r="D155" s="58" t="s">
        <v>407</v>
      </c>
      <c r="E155" s="58" t="s">
        <v>409</v>
      </c>
      <c r="F155" s="58" t="s">
        <v>408</v>
      </c>
      <c r="G155" s="58" t="s">
        <v>406</v>
      </c>
      <c r="H155" s="73">
        <v>3160491.15</v>
      </c>
      <c r="I155" s="59">
        <v>2.4562685710000001E-2</v>
      </c>
      <c r="J155" s="74">
        <v>24000</v>
      </c>
      <c r="K155" s="75">
        <v>131.68700000000001</v>
      </c>
      <c r="L155" s="58" t="s">
        <v>118</v>
      </c>
      <c r="M155" s="58" t="s">
        <v>47</v>
      </c>
      <c r="N155" s="58" t="s">
        <v>8</v>
      </c>
      <c r="O155" s="58" t="s">
        <v>18</v>
      </c>
      <c r="P155" s="76">
        <v>128670422.56999999</v>
      </c>
    </row>
    <row r="156" spans="1:16" ht="14.25" customHeight="1" x14ac:dyDescent="0.2">
      <c r="A156" s="57">
        <v>45930</v>
      </c>
      <c r="B156" s="58" t="s">
        <v>2</v>
      </c>
      <c r="C156" s="58" t="s">
        <v>114</v>
      </c>
      <c r="D156" s="58" t="s">
        <v>174</v>
      </c>
      <c r="E156" s="58" t="s">
        <v>175</v>
      </c>
      <c r="F156" s="58" t="s">
        <v>177</v>
      </c>
      <c r="G156" s="58" t="s">
        <v>176</v>
      </c>
      <c r="H156" s="73">
        <v>3093888.04</v>
      </c>
      <c r="I156" s="59">
        <v>2.4045060069999999E-2</v>
      </c>
      <c r="J156" s="74">
        <v>1399000</v>
      </c>
      <c r="K156" s="75">
        <v>2.2109999999999999</v>
      </c>
      <c r="L156" s="58" t="s">
        <v>119</v>
      </c>
      <c r="M156" s="58" t="s">
        <v>40</v>
      </c>
      <c r="N156" s="58" t="s">
        <v>8</v>
      </c>
      <c r="O156" s="58" t="s">
        <v>14</v>
      </c>
      <c r="P156" s="76">
        <v>128670422.56999999</v>
      </c>
    </row>
    <row r="157" spans="1:16" ht="14.25" customHeight="1" x14ac:dyDescent="0.2">
      <c r="A157" s="57">
        <v>45930</v>
      </c>
      <c r="B157" s="58" t="s">
        <v>2</v>
      </c>
      <c r="C157" s="58" t="s">
        <v>114</v>
      </c>
      <c r="D157" s="58" t="s">
        <v>163</v>
      </c>
      <c r="E157" s="58" t="s">
        <v>164</v>
      </c>
      <c r="F157" s="58" t="s">
        <v>166</v>
      </c>
      <c r="G157" s="58" t="s">
        <v>165</v>
      </c>
      <c r="H157" s="73">
        <v>2965338.46</v>
      </c>
      <c r="I157" s="59">
        <v>2.3045999229999999E-2</v>
      </c>
      <c r="J157" s="74">
        <v>9211000</v>
      </c>
      <c r="K157" s="75">
        <v>0.32200000000000001</v>
      </c>
      <c r="L157" s="58" t="s">
        <v>117</v>
      </c>
      <c r="M157" s="58" t="s">
        <v>41</v>
      </c>
      <c r="N157" s="58" t="s">
        <v>8</v>
      </c>
      <c r="O157" s="58" t="s">
        <v>18</v>
      </c>
      <c r="P157" s="76">
        <v>128670422.56999999</v>
      </c>
    </row>
    <row r="158" spans="1:16" ht="14.25" customHeight="1" x14ac:dyDescent="0.2">
      <c r="A158" s="57">
        <v>45930</v>
      </c>
      <c r="B158" s="58" t="s">
        <v>2</v>
      </c>
      <c r="C158" s="58" t="s">
        <v>114</v>
      </c>
      <c r="D158" s="58" t="s">
        <v>336</v>
      </c>
      <c r="E158" s="58" t="s">
        <v>168</v>
      </c>
      <c r="F158" s="58" t="s">
        <v>337</v>
      </c>
      <c r="G158" s="58" t="s">
        <v>345</v>
      </c>
      <c r="H158" s="73">
        <v>2804890.11</v>
      </c>
      <c r="I158" s="59">
        <v>2.179902773E-2</v>
      </c>
      <c r="J158" s="74">
        <v>4920000</v>
      </c>
      <c r="K158" s="75">
        <v>0.56999999999999995</v>
      </c>
      <c r="L158" s="58" t="s">
        <v>119</v>
      </c>
      <c r="M158" s="58" t="s">
        <v>40</v>
      </c>
      <c r="N158" s="58" t="s">
        <v>8</v>
      </c>
      <c r="O158" s="58" t="s">
        <v>13</v>
      </c>
      <c r="P158" s="76">
        <v>128670422.56999999</v>
      </c>
    </row>
    <row r="159" spans="1:16" ht="14.25" customHeight="1" x14ac:dyDescent="0.2">
      <c r="A159" s="57">
        <v>45930</v>
      </c>
      <c r="B159" s="58" t="s">
        <v>2</v>
      </c>
      <c r="C159" s="58" t="s">
        <v>114</v>
      </c>
      <c r="D159" s="58" t="s">
        <v>187</v>
      </c>
      <c r="E159" s="58" t="s">
        <v>188</v>
      </c>
      <c r="F159" s="58" t="s">
        <v>192</v>
      </c>
      <c r="G159" s="58" t="s">
        <v>189</v>
      </c>
      <c r="H159" s="73">
        <v>2728920.63</v>
      </c>
      <c r="I159" s="59">
        <v>2.1208608590000001E-2</v>
      </c>
      <c r="J159" s="74">
        <v>2160000</v>
      </c>
      <c r="K159" s="75">
        <v>1.2629999999999999</v>
      </c>
      <c r="L159" s="58" t="s">
        <v>190</v>
      </c>
      <c r="M159" s="58" t="s">
        <v>191</v>
      </c>
      <c r="N159" s="58" t="s">
        <v>10</v>
      </c>
      <c r="O159" s="58" t="s">
        <v>18</v>
      </c>
      <c r="P159" s="76">
        <v>128670422.56999999</v>
      </c>
    </row>
    <row r="160" spans="1:16" ht="14.25" customHeight="1" x14ac:dyDescent="0.2">
      <c r="A160" s="57">
        <v>45930</v>
      </c>
      <c r="B160" s="58" t="s">
        <v>0</v>
      </c>
      <c r="C160" s="58" t="s">
        <v>114</v>
      </c>
      <c r="D160" s="58" t="s">
        <v>592</v>
      </c>
      <c r="E160" s="58" t="s">
        <v>593</v>
      </c>
      <c r="F160" s="58" t="s">
        <v>594</v>
      </c>
      <c r="G160" s="58" t="s">
        <v>598</v>
      </c>
      <c r="H160" s="73">
        <v>2700000</v>
      </c>
      <c r="I160" s="59">
        <v>2.0983843419999999E-2</v>
      </c>
      <c r="J160" s="74">
        <v>400000</v>
      </c>
      <c r="K160" s="75">
        <v>6.75</v>
      </c>
      <c r="L160" s="58" t="s">
        <v>115</v>
      </c>
      <c r="M160" s="58" t="s">
        <v>595</v>
      </c>
      <c r="N160" s="58" t="s">
        <v>9</v>
      </c>
      <c r="O160" s="58" t="s">
        <v>13</v>
      </c>
      <c r="P160" s="76">
        <v>128670422.56999999</v>
      </c>
    </row>
    <row r="161" spans="1:16" ht="14.25" customHeight="1" x14ac:dyDescent="0.2">
      <c r="A161" s="57">
        <v>45930</v>
      </c>
      <c r="B161" s="58" t="s">
        <v>2</v>
      </c>
      <c r="C161" s="58" t="s">
        <v>114</v>
      </c>
      <c r="D161" s="58" t="s">
        <v>623</v>
      </c>
      <c r="E161" s="58" t="s">
        <v>624</v>
      </c>
      <c r="F161" s="58" t="s">
        <v>625</v>
      </c>
      <c r="G161" s="58" t="s">
        <v>626</v>
      </c>
      <c r="H161" s="73">
        <v>2698900.26</v>
      </c>
      <c r="I161" s="59">
        <v>2.0975296470000002E-2</v>
      </c>
      <c r="J161" s="74">
        <v>2800000</v>
      </c>
      <c r="K161" s="75">
        <v>0.96399999999999997</v>
      </c>
      <c r="L161" s="58" t="s">
        <v>271</v>
      </c>
      <c r="M161" s="58" t="s">
        <v>272</v>
      </c>
      <c r="N161" s="58" t="s">
        <v>10</v>
      </c>
      <c r="O161" s="58" t="s">
        <v>15</v>
      </c>
      <c r="P161" s="76">
        <v>128670422.56999999</v>
      </c>
    </row>
    <row r="162" spans="1:16" ht="14.25" customHeight="1" x14ac:dyDescent="0.2">
      <c r="A162" s="57">
        <v>45930</v>
      </c>
      <c r="B162" s="58" t="s">
        <v>2</v>
      </c>
      <c r="C162" s="58" t="s">
        <v>114</v>
      </c>
      <c r="D162" s="58" t="s">
        <v>228</v>
      </c>
      <c r="E162" s="58" t="s">
        <v>229</v>
      </c>
      <c r="F162" s="58" t="s">
        <v>231</v>
      </c>
      <c r="G162" s="58" t="s">
        <v>230</v>
      </c>
      <c r="H162" s="73">
        <v>2672002.42</v>
      </c>
      <c r="I162" s="59">
        <v>2.0766251999999999E-2</v>
      </c>
      <c r="J162" s="74">
        <v>2153080</v>
      </c>
      <c r="K162" s="75">
        <v>1.2410000000000001</v>
      </c>
      <c r="L162" s="58" t="s">
        <v>126</v>
      </c>
      <c r="M162" s="58" t="s">
        <v>46</v>
      </c>
      <c r="N162" s="58" t="s">
        <v>8</v>
      </c>
      <c r="O162" s="58" t="s">
        <v>15</v>
      </c>
      <c r="P162" s="76">
        <v>128670422.56999999</v>
      </c>
    </row>
    <row r="163" spans="1:16" ht="14.25" customHeight="1" x14ac:dyDescent="0.2">
      <c r="A163" s="57">
        <v>45930</v>
      </c>
      <c r="B163" s="58" t="s">
        <v>2</v>
      </c>
      <c r="C163" s="58" t="s">
        <v>114</v>
      </c>
      <c r="D163" s="58" t="s">
        <v>479</v>
      </c>
      <c r="E163" s="58" t="s">
        <v>481</v>
      </c>
      <c r="F163" s="58" t="s">
        <v>480</v>
      </c>
      <c r="G163" s="58" t="s">
        <v>482</v>
      </c>
      <c r="H163" s="73">
        <v>2669997.7599999998</v>
      </c>
      <c r="I163" s="59">
        <v>2.07506722E-2</v>
      </c>
      <c r="J163" s="74">
        <v>850000</v>
      </c>
      <c r="K163" s="75">
        <v>3.141</v>
      </c>
      <c r="L163" s="58" t="s">
        <v>483</v>
      </c>
      <c r="M163" s="58" t="s">
        <v>484</v>
      </c>
      <c r="N163" s="58" t="s">
        <v>8</v>
      </c>
      <c r="O163" s="58" t="s">
        <v>15</v>
      </c>
      <c r="P163" s="76">
        <v>128670422.56999999</v>
      </c>
    </row>
    <row r="164" spans="1:16" ht="14.25" customHeight="1" x14ac:dyDescent="0.2">
      <c r="A164" s="57">
        <v>45930</v>
      </c>
      <c r="B164" s="58" t="s">
        <v>2</v>
      </c>
      <c r="C164" s="58" t="s">
        <v>114</v>
      </c>
      <c r="D164" s="58" t="s">
        <v>178</v>
      </c>
      <c r="E164" s="58" t="s">
        <v>179</v>
      </c>
      <c r="F164" s="58">
        <v>6771645</v>
      </c>
      <c r="G164" s="58" t="s">
        <v>260</v>
      </c>
      <c r="H164" s="73">
        <v>2669756.29</v>
      </c>
      <c r="I164" s="59">
        <v>2.074879554E-2</v>
      </c>
      <c r="J164" s="74">
        <v>18240</v>
      </c>
      <c r="K164" s="75">
        <v>146.36799999999999</v>
      </c>
      <c r="L164" s="58" t="s">
        <v>118</v>
      </c>
      <c r="M164" s="58" t="s">
        <v>47</v>
      </c>
      <c r="N164" s="58" t="s">
        <v>8</v>
      </c>
      <c r="O164" s="58" t="s">
        <v>13</v>
      </c>
      <c r="P164" s="76">
        <v>128670422.56999999</v>
      </c>
    </row>
    <row r="165" spans="1:16" ht="14.25" customHeight="1" x14ac:dyDescent="0.2">
      <c r="A165" s="57">
        <v>45930</v>
      </c>
      <c r="B165" s="58" t="s">
        <v>2</v>
      </c>
      <c r="C165" s="58" t="s">
        <v>114</v>
      </c>
      <c r="D165" s="58" t="s">
        <v>273</v>
      </c>
      <c r="E165" s="58" t="s">
        <v>275</v>
      </c>
      <c r="F165" s="58" t="s">
        <v>274</v>
      </c>
      <c r="G165" s="58" t="s">
        <v>284</v>
      </c>
      <c r="H165" s="73">
        <v>2534940.6800000002</v>
      </c>
      <c r="I165" s="59">
        <v>1.9701036410000001E-2</v>
      </c>
      <c r="J165" s="74">
        <v>661990</v>
      </c>
      <c r="K165" s="75">
        <v>3.8290000000000002</v>
      </c>
      <c r="L165" s="58" t="s">
        <v>277</v>
      </c>
      <c r="M165" s="58" t="s">
        <v>41</v>
      </c>
      <c r="N165" s="58" t="s">
        <v>8</v>
      </c>
      <c r="O165" s="58" t="s">
        <v>23</v>
      </c>
      <c r="P165" s="76">
        <v>128670422.56999999</v>
      </c>
    </row>
    <row r="166" spans="1:16" ht="14.25" customHeight="1" x14ac:dyDescent="0.2">
      <c r="A166" s="57">
        <v>45930</v>
      </c>
      <c r="B166" s="58" t="s">
        <v>2</v>
      </c>
      <c r="C166" s="58" t="s">
        <v>114</v>
      </c>
      <c r="D166" s="58" t="s">
        <v>475</v>
      </c>
      <c r="E166" s="58" t="s">
        <v>477</v>
      </c>
      <c r="F166" s="58" t="s">
        <v>476</v>
      </c>
      <c r="G166" s="58" t="s">
        <v>478</v>
      </c>
      <c r="H166" s="73">
        <v>2482032.9700000002</v>
      </c>
      <c r="I166" s="59">
        <v>1.9289848589999999E-2</v>
      </c>
      <c r="J166" s="74">
        <v>1000000</v>
      </c>
      <c r="K166" s="75">
        <v>2.4820000000000002</v>
      </c>
      <c r="L166" s="58" t="s">
        <v>120</v>
      </c>
      <c r="M166" s="58" t="s">
        <v>42</v>
      </c>
      <c r="N166" s="58" t="s">
        <v>9</v>
      </c>
      <c r="O166" s="58" t="s">
        <v>16</v>
      </c>
      <c r="P166" s="76">
        <v>128670422.56999999</v>
      </c>
    </row>
    <row r="167" spans="1:16" ht="14.25" customHeight="1" x14ac:dyDescent="0.2">
      <c r="A167" s="57">
        <v>45930</v>
      </c>
      <c r="B167" s="58" t="s">
        <v>2</v>
      </c>
      <c r="C167" s="58" t="s">
        <v>114</v>
      </c>
      <c r="D167" s="58" t="s">
        <v>493</v>
      </c>
      <c r="E167" s="58" t="s">
        <v>495</v>
      </c>
      <c r="F167" s="58" t="s">
        <v>494</v>
      </c>
      <c r="G167" s="58" t="s">
        <v>496</v>
      </c>
      <c r="H167" s="73">
        <v>2450112.6800000002</v>
      </c>
      <c r="I167" s="59">
        <v>1.904177068E-2</v>
      </c>
      <c r="J167" s="74">
        <v>331875</v>
      </c>
      <c r="K167" s="75">
        <v>7.383</v>
      </c>
      <c r="L167" s="58" t="s">
        <v>483</v>
      </c>
      <c r="M167" s="58" t="s">
        <v>484</v>
      </c>
      <c r="N167" s="58" t="s">
        <v>8</v>
      </c>
      <c r="O167" s="58" t="s">
        <v>20</v>
      </c>
      <c r="P167" s="76">
        <v>128670422.56999999</v>
      </c>
    </row>
    <row r="168" spans="1:16" ht="14.25" customHeight="1" x14ac:dyDescent="0.2">
      <c r="A168" s="57">
        <v>45930</v>
      </c>
      <c r="B168" s="58" t="s">
        <v>0</v>
      </c>
      <c r="C168" s="58" t="s">
        <v>114</v>
      </c>
      <c r="D168" s="58" t="s">
        <v>417</v>
      </c>
      <c r="E168" s="58" t="s">
        <v>418</v>
      </c>
      <c r="F168" s="58">
        <v>2193317</v>
      </c>
      <c r="G168" s="58" t="s">
        <v>517</v>
      </c>
      <c r="H168" s="73">
        <v>2409900</v>
      </c>
      <c r="I168" s="59">
        <v>1.872924602E-2</v>
      </c>
      <c r="J168" s="74">
        <v>29000</v>
      </c>
      <c r="K168" s="75">
        <v>83.1</v>
      </c>
      <c r="L168" s="58" t="s">
        <v>115</v>
      </c>
      <c r="M168" s="58" t="s">
        <v>267</v>
      </c>
      <c r="N168" s="58" t="s">
        <v>9</v>
      </c>
      <c r="O168" s="58" t="s">
        <v>14</v>
      </c>
      <c r="P168" s="76">
        <v>128670422.56999999</v>
      </c>
    </row>
    <row r="169" spans="1:16" ht="14.25" customHeight="1" x14ac:dyDescent="0.2">
      <c r="A169" s="57">
        <v>45930</v>
      </c>
      <c r="B169" s="58" t="s">
        <v>0</v>
      </c>
      <c r="C169" s="58" t="s">
        <v>114</v>
      </c>
      <c r="D169" s="58" t="s">
        <v>390</v>
      </c>
      <c r="E169" s="58" t="s">
        <v>392</v>
      </c>
      <c r="F169" s="58" t="s">
        <v>391</v>
      </c>
      <c r="G169" s="58" t="s">
        <v>515</v>
      </c>
      <c r="H169" s="73">
        <v>2383870</v>
      </c>
      <c r="I169" s="59">
        <v>1.8526946230000001E-2</v>
      </c>
      <c r="J169" s="74">
        <v>1069000</v>
      </c>
      <c r="K169" s="75">
        <v>2.23</v>
      </c>
      <c r="L169" s="58" t="s">
        <v>115</v>
      </c>
      <c r="M169" s="58" t="s">
        <v>42</v>
      </c>
      <c r="N169" s="58" t="s">
        <v>9</v>
      </c>
      <c r="O169" s="58" t="s">
        <v>14</v>
      </c>
      <c r="P169" s="76">
        <v>128670422.56999999</v>
      </c>
    </row>
    <row r="170" spans="1:16" ht="14.25" customHeight="1" x14ac:dyDescent="0.2">
      <c r="A170" s="57">
        <v>45930</v>
      </c>
      <c r="B170" s="58" t="s">
        <v>2</v>
      </c>
      <c r="C170" s="58" t="s">
        <v>114</v>
      </c>
      <c r="D170" s="58" t="s">
        <v>610</v>
      </c>
      <c r="E170" s="58" t="s">
        <v>611</v>
      </c>
      <c r="F170" s="58">
        <v>2421041</v>
      </c>
      <c r="G170" s="58" t="s">
        <v>612</v>
      </c>
      <c r="H170" s="73">
        <v>2330071.2599999998</v>
      </c>
      <c r="I170" s="59">
        <v>1.8108833509999998E-2</v>
      </c>
      <c r="J170" s="74">
        <v>232000</v>
      </c>
      <c r="K170" s="75">
        <v>10.042999999999999</v>
      </c>
      <c r="L170" s="58" t="s">
        <v>266</v>
      </c>
      <c r="M170" s="58" t="s">
        <v>267</v>
      </c>
      <c r="N170" s="58" t="s">
        <v>9</v>
      </c>
      <c r="O170" s="58" t="s">
        <v>16</v>
      </c>
      <c r="P170" s="76">
        <v>128670422.56999999</v>
      </c>
    </row>
    <row r="171" spans="1:16" ht="14.25" customHeight="1" x14ac:dyDescent="0.2">
      <c r="A171" s="57">
        <v>45930</v>
      </c>
      <c r="B171" s="58" t="s">
        <v>2</v>
      </c>
      <c r="C171" s="58" t="s">
        <v>114</v>
      </c>
      <c r="D171" s="58" t="s">
        <v>500</v>
      </c>
      <c r="E171" s="58" t="s">
        <v>502</v>
      </c>
      <c r="F171" s="58" t="s">
        <v>501</v>
      </c>
      <c r="G171" s="58" t="s">
        <v>503</v>
      </c>
      <c r="H171" s="73">
        <v>2218133.91</v>
      </c>
      <c r="I171" s="59">
        <v>1.7238879499999998E-2</v>
      </c>
      <c r="J171" s="74">
        <v>3310000</v>
      </c>
      <c r="K171" s="75">
        <v>0.67</v>
      </c>
      <c r="L171" s="58" t="s">
        <v>271</v>
      </c>
      <c r="M171" s="58" t="s">
        <v>272</v>
      </c>
      <c r="N171" s="58" t="s">
        <v>10</v>
      </c>
      <c r="O171" s="58" t="s">
        <v>20</v>
      </c>
      <c r="P171" s="76">
        <v>128670422.56999999</v>
      </c>
    </row>
    <row r="172" spans="1:16" ht="14.25" customHeight="1" x14ac:dyDescent="0.2">
      <c r="A172" s="57">
        <v>45930</v>
      </c>
      <c r="B172" s="58" t="s">
        <v>2</v>
      </c>
      <c r="C172" s="58" t="s">
        <v>114</v>
      </c>
      <c r="D172" s="58" t="s">
        <v>370</v>
      </c>
      <c r="E172" s="58" t="s">
        <v>372</v>
      </c>
      <c r="F172" s="58" t="s">
        <v>371</v>
      </c>
      <c r="G172" s="58" t="s">
        <v>373</v>
      </c>
      <c r="H172" s="73">
        <v>2206187.5</v>
      </c>
      <c r="I172" s="59">
        <v>1.7146034460000001E-2</v>
      </c>
      <c r="J172" s="74">
        <v>170000</v>
      </c>
      <c r="K172" s="75">
        <v>12.978</v>
      </c>
      <c r="L172" s="58" t="s">
        <v>118</v>
      </c>
      <c r="M172" s="58" t="s">
        <v>47</v>
      </c>
      <c r="N172" s="58" t="s">
        <v>8</v>
      </c>
      <c r="O172" s="58" t="s">
        <v>462</v>
      </c>
      <c r="P172" s="76">
        <v>128670422.56999999</v>
      </c>
    </row>
    <row r="173" spans="1:16" ht="14.25" customHeight="1" x14ac:dyDescent="0.2">
      <c r="A173" s="57">
        <v>45930</v>
      </c>
      <c r="B173" s="58" t="s">
        <v>2</v>
      </c>
      <c r="C173" s="58" t="s">
        <v>114</v>
      </c>
      <c r="D173" s="58" t="s">
        <v>469</v>
      </c>
      <c r="E173" s="58" t="s">
        <v>470</v>
      </c>
      <c r="F173" s="58">
        <v>6609906</v>
      </c>
      <c r="G173" s="58" t="s">
        <v>471</v>
      </c>
      <c r="H173" s="73">
        <v>1923375.31</v>
      </c>
      <c r="I173" s="59">
        <v>1.4948076419999999E-2</v>
      </c>
      <c r="J173" s="74">
        <v>271000</v>
      </c>
      <c r="K173" s="75">
        <v>7.0970000000000004</v>
      </c>
      <c r="L173" s="58" t="s">
        <v>472</v>
      </c>
      <c r="M173" s="58" t="s">
        <v>473</v>
      </c>
      <c r="N173" s="58" t="s">
        <v>8</v>
      </c>
      <c r="O173" s="58" t="s">
        <v>20</v>
      </c>
      <c r="P173" s="76">
        <v>128670422.56999999</v>
      </c>
    </row>
    <row r="174" spans="1:16" ht="14.25" customHeight="1" x14ac:dyDescent="0.2">
      <c r="A174" s="57">
        <v>45930</v>
      </c>
      <c r="B174" s="58" t="s">
        <v>2</v>
      </c>
      <c r="C174" s="58" t="s">
        <v>114</v>
      </c>
      <c r="D174" s="58" t="s">
        <v>125</v>
      </c>
      <c r="E174" s="58" t="s">
        <v>89</v>
      </c>
      <c r="F174" s="58" t="s">
        <v>135</v>
      </c>
      <c r="G174" s="58" t="s">
        <v>90</v>
      </c>
      <c r="H174" s="73">
        <v>1876903.03</v>
      </c>
      <c r="I174" s="59">
        <v>1.458690344E-2</v>
      </c>
      <c r="J174" s="74">
        <v>5538000</v>
      </c>
      <c r="K174" s="75">
        <v>0.33900000000000002</v>
      </c>
      <c r="L174" s="58" t="s">
        <v>117</v>
      </c>
      <c r="M174" s="58" t="s">
        <v>41</v>
      </c>
      <c r="N174" s="58" t="s">
        <v>8</v>
      </c>
      <c r="O174" s="58" t="s">
        <v>18</v>
      </c>
      <c r="P174" s="76">
        <v>128670422.56999999</v>
      </c>
    </row>
    <row r="175" spans="1:16" ht="14.25" customHeight="1" x14ac:dyDescent="0.2">
      <c r="A175" s="57">
        <v>45930</v>
      </c>
      <c r="B175" s="58" t="s">
        <v>2</v>
      </c>
      <c r="C175" s="58" t="s">
        <v>114</v>
      </c>
      <c r="D175" s="58" t="s">
        <v>526</v>
      </c>
      <c r="E175" s="58" t="s">
        <v>528</v>
      </c>
      <c r="F175" s="58" t="s">
        <v>527</v>
      </c>
      <c r="G175" s="58" t="s">
        <v>529</v>
      </c>
      <c r="H175" s="73">
        <v>758601.53</v>
      </c>
      <c r="I175" s="59">
        <v>5.8956947099999997E-3</v>
      </c>
      <c r="J175" s="74">
        <v>99000</v>
      </c>
      <c r="K175" s="75">
        <v>7.6630000000000003</v>
      </c>
      <c r="L175" s="58" t="s">
        <v>483</v>
      </c>
      <c r="M175" s="58" t="s">
        <v>484</v>
      </c>
      <c r="N175" s="58" t="s">
        <v>8</v>
      </c>
      <c r="O175" s="58" t="s">
        <v>13</v>
      </c>
      <c r="P175" s="76">
        <v>128670422.56999999</v>
      </c>
    </row>
    <row r="176" spans="1:16" ht="14.25" customHeight="1" x14ac:dyDescent="0.2">
      <c r="A176" s="57">
        <v>45930</v>
      </c>
      <c r="B176" s="58" t="s">
        <v>4</v>
      </c>
      <c r="C176" s="58" t="s">
        <v>114</v>
      </c>
      <c r="D176" s="58" t="s">
        <v>410</v>
      </c>
      <c r="E176" s="58" t="s">
        <v>411</v>
      </c>
      <c r="F176" s="58" t="s">
        <v>411</v>
      </c>
      <c r="G176" s="58" t="s">
        <v>459</v>
      </c>
      <c r="H176" s="73">
        <v>157452.01999999999</v>
      </c>
      <c r="I176" s="59">
        <v>1.2236846400000001E-3</v>
      </c>
      <c r="J176" s="74">
        <v>1800</v>
      </c>
      <c r="K176" s="75">
        <v>87.472999999999999</v>
      </c>
      <c r="L176" s="58" t="s">
        <v>118</v>
      </c>
      <c r="M176" s="58" t="s">
        <v>47</v>
      </c>
      <c r="N176" s="58" t="s">
        <v>8</v>
      </c>
      <c r="O176" s="58" t="s">
        <v>18</v>
      </c>
      <c r="P176" s="76">
        <v>128670422.56999999</v>
      </c>
    </row>
    <row r="177" spans="1:16" ht="14.25" customHeight="1" x14ac:dyDescent="0.2">
      <c r="A177" s="57">
        <v>45930</v>
      </c>
      <c r="B177" s="58" t="s">
        <v>1</v>
      </c>
      <c r="C177" s="58" t="s">
        <v>127</v>
      </c>
      <c r="D177" s="58"/>
      <c r="E177" s="58"/>
      <c r="F177" s="58"/>
      <c r="G177" s="58"/>
      <c r="H177" s="73">
        <v>5929346.29</v>
      </c>
      <c r="I177" s="59">
        <v>4.6081657089999999E-2</v>
      </c>
      <c r="J177" s="74"/>
      <c r="K177" s="75"/>
      <c r="L177" s="58"/>
      <c r="M177" s="58"/>
      <c r="N177" s="58"/>
      <c r="O177" s="58"/>
      <c r="P177" s="76">
        <v>128670422.56999999</v>
      </c>
    </row>
    <row r="178" spans="1:16" ht="14.25" customHeight="1" x14ac:dyDescent="0.2">
      <c r="A178" s="57">
        <v>45838</v>
      </c>
      <c r="B178" s="58" t="s">
        <v>2</v>
      </c>
      <c r="C178" s="58" t="s">
        <v>114</v>
      </c>
      <c r="D178" s="58" t="s">
        <v>358</v>
      </c>
      <c r="E178" s="58" t="s">
        <v>360</v>
      </c>
      <c r="F178" s="58" t="s">
        <v>359</v>
      </c>
      <c r="G178" s="58" t="s">
        <v>361</v>
      </c>
      <c r="H178" s="73">
        <v>5368431.4800000004</v>
      </c>
      <c r="I178" s="59">
        <v>4.7122240599999997E-2</v>
      </c>
      <c r="J178" s="74">
        <v>203174</v>
      </c>
      <c r="K178" s="75">
        <v>26.422999999999998</v>
      </c>
      <c r="L178" s="58" t="s">
        <v>362</v>
      </c>
      <c r="M178" s="58" t="s">
        <v>363</v>
      </c>
      <c r="N178" s="58" t="s">
        <v>95</v>
      </c>
      <c r="O178" s="58" t="s">
        <v>16</v>
      </c>
      <c r="P178" s="76">
        <v>113925641.2</v>
      </c>
    </row>
    <row r="179" spans="1:16" ht="14.25" customHeight="1" x14ac:dyDescent="0.2">
      <c r="A179" s="57">
        <v>45838</v>
      </c>
      <c r="B179" s="58" t="s">
        <v>2</v>
      </c>
      <c r="C179" s="58" t="s">
        <v>114</v>
      </c>
      <c r="D179" s="58" t="s">
        <v>485</v>
      </c>
      <c r="E179" s="58" t="s">
        <v>487</v>
      </c>
      <c r="F179" s="58" t="s">
        <v>486</v>
      </c>
      <c r="G179" s="58" t="s">
        <v>609</v>
      </c>
      <c r="H179" s="73">
        <v>4480516.6900000004</v>
      </c>
      <c r="I179" s="59">
        <v>3.93284307E-2</v>
      </c>
      <c r="J179" s="74">
        <v>46000</v>
      </c>
      <c r="K179" s="75">
        <v>97.403000000000006</v>
      </c>
      <c r="L179" s="58" t="s">
        <v>362</v>
      </c>
      <c r="M179" s="58" t="s">
        <v>363</v>
      </c>
      <c r="N179" s="58" t="s">
        <v>95</v>
      </c>
      <c r="O179" s="58" t="s">
        <v>16</v>
      </c>
      <c r="P179" s="76">
        <v>113925641.2</v>
      </c>
    </row>
    <row r="180" spans="1:16" ht="14.25" customHeight="1" x14ac:dyDescent="0.2">
      <c r="A180" s="57">
        <v>45838</v>
      </c>
      <c r="B180" s="58" t="s">
        <v>2</v>
      </c>
      <c r="C180" s="58" t="s">
        <v>114</v>
      </c>
      <c r="D180" s="58" t="s">
        <v>556</v>
      </c>
      <c r="E180" s="58" t="s">
        <v>557</v>
      </c>
      <c r="F180" s="58">
        <v>6434915</v>
      </c>
      <c r="G180" s="58" t="s">
        <v>558</v>
      </c>
      <c r="H180" s="73">
        <v>4298650</v>
      </c>
      <c r="I180" s="59">
        <v>3.7732067600000002E-2</v>
      </c>
      <c r="J180" s="74">
        <v>745000</v>
      </c>
      <c r="K180" s="75">
        <v>5.77</v>
      </c>
      <c r="L180" s="58" t="s">
        <v>115</v>
      </c>
      <c r="M180" s="58" t="s">
        <v>41</v>
      </c>
      <c r="N180" s="58" t="s">
        <v>8</v>
      </c>
      <c r="O180" s="58" t="s">
        <v>139</v>
      </c>
      <c r="P180" s="76">
        <v>113925641.2</v>
      </c>
    </row>
    <row r="181" spans="1:16" ht="14.25" customHeight="1" x14ac:dyDescent="0.2">
      <c r="A181" s="57">
        <v>45838</v>
      </c>
      <c r="B181" s="58" t="s">
        <v>2</v>
      </c>
      <c r="C181" s="58" t="s">
        <v>114</v>
      </c>
      <c r="D181" s="58" t="s">
        <v>152</v>
      </c>
      <c r="E181" s="58" t="s">
        <v>153</v>
      </c>
      <c r="F181" s="58" t="s">
        <v>155</v>
      </c>
      <c r="G181" s="58" t="s">
        <v>154</v>
      </c>
      <c r="H181" s="73">
        <v>4025031.17</v>
      </c>
      <c r="I181" s="59">
        <v>3.5330335900000003E-2</v>
      </c>
      <c r="J181" s="74">
        <v>7801500</v>
      </c>
      <c r="K181" s="75">
        <v>0.51600000000000001</v>
      </c>
      <c r="L181" s="58" t="s">
        <v>117</v>
      </c>
      <c r="M181" s="58" t="s">
        <v>41</v>
      </c>
      <c r="N181" s="58" t="s">
        <v>8</v>
      </c>
      <c r="O181" s="58" t="s">
        <v>13</v>
      </c>
      <c r="P181" s="76">
        <v>113925641.2</v>
      </c>
    </row>
    <row r="182" spans="1:16" ht="14.25" customHeight="1" x14ac:dyDescent="0.2">
      <c r="A182" s="57">
        <v>45838</v>
      </c>
      <c r="B182" s="58" t="s">
        <v>2</v>
      </c>
      <c r="C182" s="58" t="s">
        <v>114</v>
      </c>
      <c r="D182" s="58" t="s">
        <v>353</v>
      </c>
      <c r="E182" s="58" t="s">
        <v>355</v>
      </c>
      <c r="F182" s="58" t="s">
        <v>354</v>
      </c>
      <c r="G182" s="58" t="s">
        <v>356</v>
      </c>
      <c r="H182" s="73">
        <v>3765859.93</v>
      </c>
      <c r="I182" s="59">
        <v>3.3055420100000003E-2</v>
      </c>
      <c r="J182" s="74">
        <v>546000</v>
      </c>
      <c r="K182" s="75">
        <v>6.8970000000000002</v>
      </c>
      <c r="L182" s="58" t="s">
        <v>203</v>
      </c>
      <c r="M182" s="58" t="s">
        <v>204</v>
      </c>
      <c r="N182" s="58" t="s">
        <v>95</v>
      </c>
      <c r="O182" s="58" t="s">
        <v>16</v>
      </c>
      <c r="P182" s="76">
        <v>113925641.2</v>
      </c>
    </row>
    <row r="183" spans="1:16" ht="14.25" customHeight="1" x14ac:dyDescent="0.2">
      <c r="A183" s="57">
        <v>45838</v>
      </c>
      <c r="B183" s="58" t="s">
        <v>2</v>
      </c>
      <c r="C183" s="58" t="s">
        <v>114</v>
      </c>
      <c r="D183" s="58" t="s">
        <v>431</v>
      </c>
      <c r="E183" s="58" t="s">
        <v>433</v>
      </c>
      <c r="F183" s="58" t="s">
        <v>432</v>
      </c>
      <c r="G183" s="58" t="s">
        <v>434</v>
      </c>
      <c r="H183" s="73">
        <v>3613190.46</v>
      </c>
      <c r="I183" s="59">
        <v>3.1715340100000003E-2</v>
      </c>
      <c r="J183" s="74">
        <v>974000</v>
      </c>
      <c r="K183" s="75">
        <v>3.71</v>
      </c>
      <c r="L183" s="58" t="s">
        <v>271</v>
      </c>
      <c r="M183" s="58" t="s">
        <v>272</v>
      </c>
      <c r="N183" s="58" t="s">
        <v>10</v>
      </c>
      <c r="O183" s="58" t="s">
        <v>139</v>
      </c>
      <c r="P183" s="76">
        <v>113925641.2</v>
      </c>
    </row>
    <row r="184" spans="1:16" ht="14.25" customHeight="1" x14ac:dyDescent="0.2">
      <c r="A184" s="57">
        <v>45838</v>
      </c>
      <c r="B184" s="58" t="s">
        <v>2</v>
      </c>
      <c r="C184" s="58" t="s">
        <v>114</v>
      </c>
      <c r="D184" s="58" t="s">
        <v>156</v>
      </c>
      <c r="E184" s="58" t="s">
        <v>157</v>
      </c>
      <c r="F184" s="58">
        <v>6339872</v>
      </c>
      <c r="G184" s="58" t="s">
        <v>158</v>
      </c>
      <c r="H184" s="73">
        <v>3607894.73</v>
      </c>
      <c r="I184" s="59">
        <v>3.1668856000000002E-2</v>
      </c>
      <c r="J184" s="74">
        <v>5090000</v>
      </c>
      <c r="K184" s="75">
        <v>0.70899999999999996</v>
      </c>
      <c r="L184" s="58" t="s">
        <v>117</v>
      </c>
      <c r="M184" s="58" t="s">
        <v>41</v>
      </c>
      <c r="N184" s="58" t="s">
        <v>8</v>
      </c>
      <c r="O184" s="58" t="s">
        <v>14</v>
      </c>
      <c r="P184" s="76">
        <v>113925641.2</v>
      </c>
    </row>
    <row r="185" spans="1:16" ht="14.25" customHeight="1" x14ac:dyDescent="0.2">
      <c r="A185" s="57">
        <v>45838</v>
      </c>
      <c r="B185" s="58" t="s">
        <v>0</v>
      </c>
      <c r="C185" s="58" t="s">
        <v>114</v>
      </c>
      <c r="D185" s="58" t="s">
        <v>444</v>
      </c>
      <c r="E185" s="58" t="s">
        <v>446</v>
      </c>
      <c r="F185" s="58" t="s">
        <v>445</v>
      </c>
      <c r="G185" s="58" t="s">
        <v>513</v>
      </c>
      <c r="H185" s="73">
        <v>3474400</v>
      </c>
      <c r="I185" s="59">
        <v>3.0497085300000001E-2</v>
      </c>
      <c r="J185" s="74">
        <v>172000</v>
      </c>
      <c r="K185" s="75">
        <v>20.2</v>
      </c>
      <c r="L185" s="58" t="s">
        <v>115</v>
      </c>
      <c r="M185" s="58" t="s">
        <v>42</v>
      </c>
      <c r="N185" s="58" t="s">
        <v>9</v>
      </c>
      <c r="O185" s="58" t="s">
        <v>16</v>
      </c>
      <c r="P185" s="76">
        <v>113925641.2</v>
      </c>
    </row>
    <row r="186" spans="1:16" ht="14.25" customHeight="1" x14ac:dyDescent="0.2">
      <c r="A186" s="57">
        <v>45838</v>
      </c>
      <c r="B186" s="58" t="s">
        <v>2</v>
      </c>
      <c r="C186" s="58" t="s">
        <v>114</v>
      </c>
      <c r="D186" s="58" t="s">
        <v>181</v>
      </c>
      <c r="E186" s="58" t="s">
        <v>182</v>
      </c>
      <c r="F186" s="58">
        <v>6771032</v>
      </c>
      <c r="G186" s="58" t="s">
        <v>183</v>
      </c>
      <c r="H186" s="73">
        <v>3313758.69</v>
      </c>
      <c r="I186" s="59">
        <v>2.90870313E-2</v>
      </c>
      <c r="J186" s="74">
        <v>6092000</v>
      </c>
      <c r="K186" s="75">
        <v>0.54400000000000004</v>
      </c>
      <c r="L186" s="58" t="s">
        <v>117</v>
      </c>
      <c r="M186" s="58" t="s">
        <v>41</v>
      </c>
      <c r="N186" s="58" t="s">
        <v>8</v>
      </c>
      <c r="O186" s="58" t="s">
        <v>13</v>
      </c>
      <c r="P186" s="76">
        <v>113925641.2</v>
      </c>
    </row>
    <row r="187" spans="1:16" ht="14.25" customHeight="1" x14ac:dyDescent="0.2">
      <c r="A187" s="57">
        <v>45838</v>
      </c>
      <c r="B187" s="58" t="s">
        <v>2</v>
      </c>
      <c r="C187" s="58" t="s">
        <v>114</v>
      </c>
      <c r="D187" s="58" t="s">
        <v>268</v>
      </c>
      <c r="E187" s="58" t="s">
        <v>269</v>
      </c>
      <c r="F187" s="58">
        <v>6388379</v>
      </c>
      <c r="G187" s="58" t="s">
        <v>270</v>
      </c>
      <c r="H187" s="73">
        <v>3294483.84</v>
      </c>
      <c r="I187" s="59">
        <v>2.8917843299999999E-2</v>
      </c>
      <c r="J187" s="74">
        <v>4259537</v>
      </c>
      <c r="K187" s="75">
        <v>0.77300000000000002</v>
      </c>
      <c r="L187" s="58" t="s">
        <v>271</v>
      </c>
      <c r="M187" s="58" t="s">
        <v>272</v>
      </c>
      <c r="N187" s="58" t="s">
        <v>10</v>
      </c>
      <c r="O187" s="58" t="s">
        <v>23</v>
      </c>
      <c r="P187" s="76">
        <v>113925641.2</v>
      </c>
    </row>
    <row r="188" spans="1:16" ht="14.25" customHeight="1" x14ac:dyDescent="0.2">
      <c r="A188" s="57">
        <v>45838</v>
      </c>
      <c r="B188" s="58" t="s">
        <v>2</v>
      </c>
      <c r="C188" s="58" t="s">
        <v>114</v>
      </c>
      <c r="D188" s="58" t="s">
        <v>401</v>
      </c>
      <c r="E188" s="58" t="s">
        <v>402</v>
      </c>
      <c r="F188" s="58">
        <v>6472119</v>
      </c>
      <c r="G188" s="58" t="s">
        <v>403</v>
      </c>
      <c r="H188" s="73">
        <v>3243031.42</v>
      </c>
      <c r="I188" s="59">
        <v>2.8466211700000001E-2</v>
      </c>
      <c r="J188" s="74">
        <v>67475</v>
      </c>
      <c r="K188" s="75">
        <v>48.063000000000002</v>
      </c>
      <c r="L188" s="58" t="s">
        <v>115</v>
      </c>
      <c r="M188" s="58" t="s">
        <v>41</v>
      </c>
      <c r="N188" s="58" t="s">
        <v>8</v>
      </c>
      <c r="O188" s="58" t="s">
        <v>13</v>
      </c>
      <c r="P188" s="76">
        <v>113925641.2</v>
      </c>
    </row>
    <row r="189" spans="1:16" ht="14.25" customHeight="1" x14ac:dyDescent="0.2">
      <c r="A189" s="57">
        <v>45838</v>
      </c>
      <c r="B189" s="58" t="s">
        <v>0</v>
      </c>
      <c r="C189" s="58" t="s">
        <v>114</v>
      </c>
      <c r="D189" s="58" t="s">
        <v>394</v>
      </c>
      <c r="E189" s="58" t="s">
        <v>395</v>
      </c>
      <c r="F189" s="58">
        <v>2849739</v>
      </c>
      <c r="G189" s="58" t="s">
        <v>514</v>
      </c>
      <c r="H189" s="73">
        <v>3166856</v>
      </c>
      <c r="I189" s="59">
        <v>2.7797570099999998E-2</v>
      </c>
      <c r="J189" s="74">
        <v>466400</v>
      </c>
      <c r="K189" s="75">
        <v>6.79</v>
      </c>
      <c r="L189" s="58" t="s">
        <v>115</v>
      </c>
      <c r="M189" s="58" t="s">
        <v>42</v>
      </c>
      <c r="N189" s="58" t="s">
        <v>9</v>
      </c>
      <c r="O189" s="58" t="s">
        <v>16</v>
      </c>
      <c r="P189" s="76">
        <v>113925641.2</v>
      </c>
    </row>
    <row r="190" spans="1:16" ht="14.25" customHeight="1" x14ac:dyDescent="0.2">
      <c r="A190" s="57">
        <v>45838</v>
      </c>
      <c r="B190" s="58" t="s">
        <v>2</v>
      </c>
      <c r="C190" s="58" t="s">
        <v>114</v>
      </c>
      <c r="D190" s="58" t="s">
        <v>421</v>
      </c>
      <c r="E190" s="58" t="s">
        <v>422</v>
      </c>
      <c r="F190" s="58">
        <v>6180274</v>
      </c>
      <c r="G190" s="58" t="s">
        <v>453</v>
      </c>
      <c r="H190" s="73">
        <v>3146489.78</v>
      </c>
      <c r="I190" s="59">
        <v>2.7618802500000001E-2</v>
      </c>
      <c r="J190" s="74">
        <v>1139000</v>
      </c>
      <c r="K190" s="75">
        <v>2.7629999999999999</v>
      </c>
      <c r="L190" s="58" t="s">
        <v>115</v>
      </c>
      <c r="M190" s="58" t="s">
        <v>41</v>
      </c>
      <c r="N190" s="58" t="s">
        <v>8</v>
      </c>
      <c r="O190" s="58" t="s">
        <v>14</v>
      </c>
      <c r="P190" s="76">
        <v>113925641.2</v>
      </c>
    </row>
    <row r="191" spans="1:16" ht="14.25" customHeight="1" x14ac:dyDescent="0.2">
      <c r="A191" s="57">
        <v>45838</v>
      </c>
      <c r="B191" s="58" t="s">
        <v>2</v>
      </c>
      <c r="C191" s="58" t="s">
        <v>114</v>
      </c>
      <c r="D191" s="58" t="s">
        <v>436</v>
      </c>
      <c r="E191" s="58" t="s">
        <v>437</v>
      </c>
      <c r="F191" s="58">
        <v>2232878</v>
      </c>
      <c r="G191" s="58" t="s">
        <v>438</v>
      </c>
      <c r="H191" s="73">
        <v>3129280</v>
      </c>
      <c r="I191" s="59">
        <v>2.7467740899999999E-2</v>
      </c>
      <c r="J191" s="74">
        <v>14000</v>
      </c>
      <c r="K191" s="75">
        <v>223.52</v>
      </c>
      <c r="L191" s="58" t="s">
        <v>115</v>
      </c>
      <c r="M191" s="58" t="s">
        <v>439</v>
      </c>
      <c r="N191" s="58" t="s">
        <v>9</v>
      </c>
      <c r="O191" s="58" t="s">
        <v>16</v>
      </c>
      <c r="P191" s="76">
        <v>113925641.2</v>
      </c>
    </row>
    <row r="192" spans="1:16" ht="14.25" customHeight="1" x14ac:dyDescent="0.2">
      <c r="A192" s="57">
        <v>45838</v>
      </c>
      <c r="B192" s="58" t="s">
        <v>2</v>
      </c>
      <c r="C192" s="58" t="s">
        <v>114</v>
      </c>
      <c r="D192" s="58" t="s">
        <v>281</v>
      </c>
      <c r="E192" s="58" t="s">
        <v>282</v>
      </c>
      <c r="F192" s="58">
        <v>6105738</v>
      </c>
      <c r="G192" s="58" t="s">
        <v>283</v>
      </c>
      <c r="H192" s="73">
        <v>2951470.74</v>
      </c>
      <c r="I192" s="59">
        <v>2.5906992600000001E-2</v>
      </c>
      <c r="J192" s="74">
        <v>7543000</v>
      </c>
      <c r="K192" s="75">
        <v>0.39100000000000001</v>
      </c>
      <c r="L192" s="58" t="s">
        <v>117</v>
      </c>
      <c r="M192" s="58" t="s">
        <v>41</v>
      </c>
      <c r="N192" s="58" t="s">
        <v>8</v>
      </c>
      <c r="O192" s="58" t="s">
        <v>14</v>
      </c>
      <c r="P192" s="76">
        <v>113925641.2</v>
      </c>
    </row>
    <row r="193" spans="1:16" ht="14.25" customHeight="1" x14ac:dyDescent="0.2">
      <c r="A193" s="57">
        <v>45838</v>
      </c>
      <c r="B193" s="58" t="s">
        <v>2</v>
      </c>
      <c r="C193" s="58" t="s">
        <v>114</v>
      </c>
      <c r="D193" s="58" t="s">
        <v>187</v>
      </c>
      <c r="E193" s="58" t="s">
        <v>188</v>
      </c>
      <c r="F193" s="58" t="s">
        <v>192</v>
      </c>
      <c r="G193" s="58" t="s">
        <v>189</v>
      </c>
      <c r="H193" s="73">
        <v>2942488.33</v>
      </c>
      <c r="I193" s="59">
        <v>2.58281481E-2</v>
      </c>
      <c r="J193" s="74">
        <v>2160000</v>
      </c>
      <c r="K193" s="75">
        <v>1.3620000000000001</v>
      </c>
      <c r="L193" s="58" t="s">
        <v>190</v>
      </c>
      <c r="M193" s="58" t="s">
        <v>191</v>
      </c>
      <c r="N193" s="58" t="s">
        <v>10</v>
      </c>
      <c r="O193" s="58" t="s">
        <v>18</v>
      </c>
      <c r="P193" s="76">
        <v>113925641.2</v>
      </c>
    </row>
    <row r="194" spans="1:16" ht="14.25" customHeight="1" x14ac:dyDescent="0.2">
      <c r="A194" s="57">
        <v>45838</v>
      </c>
      <c r="B194" s="58" t="s">
        <v>2</v>
      </c>
      <c r="C194" s="58" t="s">
        <v>114</v>
      </c>
      <c r="D194" s="58" t="s">
        <v>407</v>
      </c>
      <c r="E194" s="58" t="s">
        <v>409</v>
      </c>
      <c r="F194" s="58" t="s">
        <v>408</v>
      </c>
      <c r="G194" s="58" t="s">
        <v>406</v>
      </c>
      <c r="H194" s="73">
        <v>2860392.41</v>
      </c>
      <c r="I194" s="59">
        <v>2.5107538400000001E-2</v>
      </c>
      <c r="J194" s="74">
        <v>24000</v>
      </c>
      <c r="K194" s="75">
        <v>119.18300000000001</v>
      </c>
      <c r="L194" s="58" t="s">
        <v>118</v>
      </c>
      <c r="M194" s="58" t="s">
        <v>47</v>
      </c>
      <c r="N194" s="58" t="s">
        <v>8</v>
      </c>
      <c r="O194" s="58" t="s">
        <v>18</v>
      </c>
      <c r="P194" s="76">
        <v>113925641.2</v>
      </c>
    </row>
    <row r="195" spans="1:16" ht="14.25" customHeight="1" x14ac:dyDescent="0.2">
      <c r="A195" s="57">
        <v>45838</v>
      </c>
      <c r="B195" s="58" t="s">
        <v>2</v>
      </c>
      <c r="C195" s="58" t="s">
        <v>114</v>
      </c>
      <c r="D195" s="58" t="s">
        <v>273</v>
      </c>
      <c r="E195" s="58" t="s">
        <v>275</v>
      </c>
      <c r="F195" s="58" t="s">
        <v>274</v>
      </c>
      <c r="G195" s="58" t="s">
        <v>284</v>
      </c>
      <c r="H195" s="73">
        <v>2784732.47</v>
      </c>
      <c r="I195" s="59">
        <v>2.44434215E-2</v>
      </c>
      <c r="J195" s="74">
        <v>661990</v>
      </c>
      <c r="K195" s="75">
        <v>4.2069999999999999</v>
      </c>
      <c r="L195" s="58" t="s">
        <v>277</v>
      </c>
      <c r="M195" s="58" t="s">
        <v>41</v>
      </c>
      <c r="N195" s="58" t="s">
        <v>8</v>
      </c>
      <c r="O195" s="58" t="s">
        <v>23</v>
      </c>
      <c r="P195" s="76">
        <v>113925641.2</v>
      </c>
    </row>
    <row r="196" spans="1:16" ht="14.25" customHeight="1" x14ac:dyDescent="0.2">
      <c r="A196" s="57">
        <v>45838</v>
      </c>
      <c r="B196" s="58" t="s">
        <v>2</v>
      </c>
      <c r="C196" s="58" t="s">
        <v>114</v>
      </c>
      <c r="D196" s="58" t="s">
        <v>336</v>
      </c>
      <c r="E196" s="58" t="s">
        <v>168</v>
      </c>
      <c r="F196" s="58" t="s">
        <v>337</v>
      </c>
      <c r="G196" s="58" t="s">
        <v>345</v>
      </c>
      <c r="H196" s="73">
        <v>2767199.15</v>
      </c>
      <c r="I196" s="59">
        <v>2.42895201E-2</v>
      </c>
      <c r="J196" s="74">
        <v>4920000</v>
      </c>
      <c r="K196" s="75">
        <v>0.56200000000000006</v>
      </c>
      <c r="L196" s="58" t="s">
        <v>119</v>
      </c>
      <c r="M196" s="58" t="s">
        <v>40</v>
      </c>
      <c r="N196" s="58" t="s">
        <v>8</v>
      </c>
      <c r="O196" s="58" t="s">
        <v>13</v>
      </c>
      <c r="P196" s="76">
        <v>113925641.2</v>
      </c>
    </row>
    <row r="197" spans="1:16" ht="14.25" customHeight="1" x14ac:dyDescent="0.2">
      <c r="A197" s="57">
        <v>45838</v>
      </c>
      <c r="B197" s="58" t="s">
        <v>2</v>
      </c>
      <c r="C197" s="58" t="s">
        <v>114</v>
      </c>
      <c r="D197" s="58" t="s">
        <v>174</v>
      </c>
      <c r="E197" s="58" t="s">
        <v>175</v>
      </c>
      <c r="F197" s="58" t="s">
        <v>177</v>
      </c>
      <c r="G197" s="58" t="s">
        <v>176</v>
      </c>
      <c r="H197" s="73">
        <v>2751623.82</v>
      </c>
      <c r="I197" s="59">
        <v>2.4152805199999999E-2</v>
      </c>
      <c r="J197" s="74">
        <v>1219000</v>
      </c>
      <c r="K197" s="75">
        <v>2.2570000000000001</v>
      </c>
      <c r="L197" s="58" t="s">
        <v>119</v>
      </c>
      <c r="M197" s="58" t="s">
        <v>40</v>
      </c>
      <c r="N197" s="58" t="s">
        <v>8</v>
      </c>
      <c r="O197" s="58" t="s">
        <v>14</v>
      </c>
      <c r="P197" s="76">
        <v>113925641.2</v>
      </c>
    </row>
    <row r="198" spans="1:16" ht="14.25" customHeight="1" x14ac:dyDescent="0.2">
      <c r="A198" s="57">
        <v>45838</v>
      </c>
      <c r="B198" s="58" t="s">
        <v>0</v>
      </c>
      <c r="C198" s="58" t="s">
        <v>114</v>
      </c>
      <c r="D198" s="58" t="s">
        <v>454</v>
      </c>
      <c r="E198" s="58" t="s">
        <v>455</v>
      </c>
      <c r="F198" s="58" t="s">
        <v>456</v>
      </c>
      <c r="G198" s="58" t="s">
        <v>516</v>
      </c>
      <c r="H198" s="73">
        <v>2680080</v>
      </c>
      <c r="I198" s="59">
        <v>2.3524818199999999E-2</v>
      </c>
      <c r="J198" s="74">
        <v>39000</v>
      </c>
      <c r="K198" s="75">
        <v>68.72</v>
      </c>
      <c r="L198" s="58" t="s">
        <v>115</v>
      </c>
      <c r="M198" s="58" t="s">
        <v>457</v>
      </c>
      <c r="N198" s="58" t="s">
        <v>21</v>
      </c>
      <c r="O198" s="58" t="s">
        <v>14</v>
      </c>
      <c r="P198" s="76">
        <v>113925641.2</v>
      </c>
    </row>
    <row r="199" spans="1:16" ht="14.25" customHeight="1" x14ac:dyDescent="0.2">
      <c r="A199" s="57">
        <v>45838</v>
      </c>
      <c r="B199" s="58" t="s">
        <v>2</v>
      </c>
      <c r="C199" s="58" t="s">
        <v>114</v>
      </c>
      <c r="D199" s="58" t="s">
        <v>532</v>
      </c>
      <c r="E199" s="58" t="s">
        <v>384</v>
      </c>
      <c r="F199" s="58" t="s">
        <v>533</v>
      </c>
      <c r="G199" s="58" t="s">
        <v>385</v>
      </c>
      <c r="H199" s="73">
        <v>2678398.63</v>
      </c>
      <c r="I199" s="59">
        <v>2.3510059699999999E-2</v>
      </c>
      <c r="J199" s="74">
        <v>163912</v>
      </c>
      <c r="K199" s="75">
        <v>16.34</v>
      </c>
      <c r="L199" s="58" t="s">
        <v>362</v>
      </c>
      <c r="M199" s="58" t="s">
        <v>389</v>
      </c>
      <c r="N199" s="58" t="s">
        <v>21</v>
      </c>
      <c r="O199" s="58" t="s">
        <v>20</v>
      </c>
      <c r="P199" s="76">
        <v>113925641.2</v>
      </c>
    </row>
    <row r="200" spans="1:16" ht="14.25" customHeight="1" x14ac:dyDescent="0.2">
      <c r="A200" s="57">
        <v>45838</v>
      </c>
      <c r="B200" s="58" t="s">
        <v>0</v>
      </c>
      <c r="C200" s="58" t="s">
        <v>114</v>
      </c>
      <c r="D200" s="58" t="s">
        <v>390</v>
      </c>
      <c r="E200" s="58" t="s">
        <v>392</v>
      </c>
      <c r="F200" s="58" t="s">
        <v>391</v>
      </c>
      <c r="G200" s="58" t="s">
        <v>515</v>
      </c>
      <c r="H200" s="73">
        <v>2576290</v>
      </c>
      <c r="I200" s="59">
        <v>2.2613785399999999E-2</v>
      </c>
      <c r="J200" s="74">
        <v>1069000</v>
      </c>
      <c r="K200" s="75">
        <v>2.41</v>
      </c>
      <c r="L200" s="58" t="s">
        <v>115</v>
      </c>
      <c r="M200" s="58" t="s">
        <v>42</v>
      </c>
      <c r="N200" s="58" t="s">
        <v>9</v>
      </c>
      <c r="O200" s="58" t="s">
        <v>14</v>
      </c>
      <c r="P200" s="76">
        <v>113925641.2</v>
      </c>
    </row>
    <row r="201" spans="1:16" ht="14.25" customHeight="1" x14ac:dyDescent="0.2">
      <c r="A201" s="57">
        <v>45838</v>
      </c>
      <c r="B201" s="58" t="s">
        <v>2</v>
      </c>
      <c r="C201" s="58" t="s">
        <v>114</v>
      </c>
      <c r="D201" s="58" t="s">
        <v>370</v>
      </c>
      <c r="E201" s="58" t="s">
        <v>372</v>
      </c>
      <c r="F201" s="58" t="s">
        <v>371</v>
      </c>
      <c r="G201" s="58" t="s">
        <v>373</v>
      </c>
      <c r="H201" s="73">
        <v>2495933.86</v>
      </c>
      <c r="I201" s="59">
        <v>2.19084469E-2</v>
      </c>
      <c r="J201" s="74">
        <v>170000</v>
      </c>
      <c r="K201" s="75">
        <v>14.682</v>
      </c>
      <c r="L201" s="58" t="s">
        <v>118</v>
      </c>
      <c r="M201" s="58" t="s">
        <v>47</v>
      </c>
      <c r="N201" s="58" t="s">
        <v>8</v>
      </c>
      <c r="O201" s="58" t="s">
        <v>462</v>
      </c>
      <c r="P201" s="76">
        <v>113925641.2</v>
      </c>
    </row>
    <row r="202" spans="1:16" ht="14.25" customHeight="1" x14ac:dyDescent="0.2">
      <c r="A202" s="57">
        <v>45838</v>
      </c>
      <c r="B202" s="58" t="s">
        <v>2</v>
      </c>
      <c r="C202" s="58" t="s">
        <v>114</v>
      </c>
      <c r="D202" s="58" t="s">
        <v>163</v>
      </c>
      <c r="E202" s="58" t="s">
        <v>164</v>
      </c>
      <c r="F202" s="58" t="s">
        <v>166</v>
      </c>
      <c r="G202" s="58" t="s">
        <v>165</v>
      </c>
      <c r="H202" s="73">
        <v>2374946.5099999998</v>
      </c>
      <c r="I202" s="59">
        <v>2.0846461600000001E-2</v>
      </c>
      <c r="J202" s="74">
        <v>9211000</v>
      </c>
      <c r="K202" s="75">
        <v>0.25800000000000001</v>
      </c>
      <c r="L202" s="58" t="s">
        <v>117</v>
      </c>
      <c r="M202" s="58" t="s">
        <v>41</v>
      </c>
      <c r="N202" s="58" t="s">
        <v>8</v>
      </c>
      <c r="O202" s="58" t="s">
        <v>18</v>
      </c>
      <c r="P202" s="76">
        <v>113925641.2</v>
      </c>
    </row>
    <row r="203" spans="1:16" ht="14.25" customHeight="1" x14ac:dyDescent="0.2">
      <c r="A203" s="57">
        <v>45838</v>
      </c>
      <c r="B203" s="58" t="s">
        <v>2</v>
      </c>
      <c r="C203" s="58" t="s">
        <v>114</v>
      </c>
      <c r="D203" s="58" t="s">
        <v>178</v>
      </c>
      <c r="E203" s="58" t="s">
        <v>179</v>
      </c>
      <c r="F203" s="58">
        <v>6771645</v>
      </c>
      <c r="G203" s="58" t="s">
        <v>260</v>
      </c>
      <c r="H203" s="73">
        <v>2328898.98</v>
      </c>
      <c r="I203" s="59">
        <v>2.0442272300000001E-2</v>
      </c>
      <c r="J203" s="74">
        <v>18240</v>
      </c>
      <c r="K203" s="75">
        <v>127.681</v>
      </c>
      <c r="L203" s="58" t="s">
        <v>118</v>
      </c>
      <c r="M203" s="58" t="s">
        <v>47</v>
      </c>
      <c r="N203" s="58" t="s">
        <v>8</v>
      </c>
      <c r="O203" s="58" t="s">
        <v>13</v>
      </c>
      <c r="P203" s="76">
        <v>113925641.2</v>
      </c>
    </row>
    <row r="204" spans="1:16" ht="14.25" customHeight="1" x14ac:dyDescent="0.2">
      <c r="A204" s="57">
        <v>45838</v>
      </c>
      <c r="B204" s="58" t="s">
        <v>2</v>
      </c>
      <c r="C204" s="58" t="s">
        <v>114</v>
      </c>
      <c r="D204" s="58" t="s">
        <v>493</v>
      </c>
      <c r="E204" s="58" t="s">
        <v>495</v>
      </c>
      <c r="F204" s="58" t="s">
        <v>494</v>
      </c>
      <c r="G204" s="58" t="s">
        <v>496</v>
      </c>
      <c r="H204" s="73">
        <v>2275544.98</v>
      </c>
      <c r="I204" s="59">
        <v>1.9973949299999998E-2</v>
      </c>
      <c r="J204" s="74">
        <v>295000</v>
      </c>
      <c r="K204" s="75">
        <v>7.7140000000000004</v>
      </c>
      <c r="L204" s="58" t="s">
        <v>483</v>
      </c>
      <c r="M204" s="58" t="s">
        <v>484</v>
      </c>
      <c r="N204" s="58" t="s">
        <v>8</v>
      </c>
      <c r="O204" s="58" t="s">
        <v>20</v>
      </c>
      <c r="P204" s="76">
        <v>113925641.2</v>
      </c>
    </row>
    <row r="205" spans="1:16" ht="14.25" customHeight="1" x14ac:dyDescent="0.2">
      <c r="A205" s="57">
        <v>45838</v>
      </c>
      <c r="B205" s="58" t="s">
        <v>2</v>
      </c>
      <c r="C205" s="58" t="s">
        <v>114</v>
      </c>
      <c r="D205" s="58" t="s">
        <v>479</v>
      </c>
      <c r="E205" s="58" t="s">
        <v>481</v>
      </c>
      <c r="F205" s="58" t="s">
        <v>480</v>
      </c>
      <c r="G205" s="58" t="s">
        <v>482</v>
      </c>
      <c r="H205" s="73">
        <v>2183099.62</v>
      </c>
      <c r="I205" s="59">
        <v>1.9162495799999998E-2</v>
      </c>
      <c r="J205" s="74">
        <v>620000</v>
      </c>
      <c r="K205" s="75">
        <v>3.5209999999999999</v>
      </c>
      <c r="L205" s="58" t="s">
        <v>483</v>
      </c>
      <c r="M205" s="58" t="s">
        <v>484</v>
      </c>
      <c r="N205" s="58" t="s">
        <v>8</v>
      </c>
      <c r="O205" s="58" t="s">
        <v>15</v>
      </c>
      <c r="P205" s="76">
        <v>113925641.2</v>
      </c>
    </row>
    <row r="206" spans="1:16" ht="14.25" customHeight="1" x14ac:dyDescent="0.2">
      <c r="A206" s="57">
        <v>45838</v>
      </c>
      <c r="B206" s="58" t="s">
        <v>2</v>
      </c>
      <c r="C206" s="58" t="s">
        <v>114</v>
      </c>
      <c r="D206" s="58" t="s">
        <v>475</v>
      </c>
      <c r="E206" s="58" t="s">
        <v>477</v>
      </c>
      <c r="F206" s="58" t="s">
        <v>476</v>
      </c>
      <c r="G206" s="58" t="s">
        <v>478</v>
      </c>
      <c r="H206" s="73">
        <v>2166350.7000000002</v>
      </c>
      <c r="I206" s="59">
        <v>1.9015479500000002E-2</v>
      </c>
      <c r="J206" s="74">
        <v>1000000</v>
      </c>
      <c r="K206" s="75">
        <v>2.1659999999999999</v>
      </c>
      <c r="L206" s="58" t="s">
        <v>120</v>
      </c>
      <c r="M206" s="58" t="s">
        <v>42</v>
      </c>
      <c r="N206" s="58" t="s">
        <v>9</v>
      </c>
      <c r="O206" s="58" t="s">
        <v>16</v>
      </c>
      <c r="P206" s="76">
        <v>113925641.2</v>
      </c>
    </row>
    <row r="207" spans="1:16" ht="14.25" customHeight="1" x14ac:dyDescent="0.2">
      <c r="A207" s="57">
        <v>45838</v>
      </c>
      <c r="B207" s="58" t="s">
        <v>2</v>
      </c>
      <c r="C207" s="58" t="s">
        <v>114</v>
      </c>
      <c r="D207" s="58" t="s">
        <v>500</v>
      </c>
      <c r="E207" s="58" t="s">
        <v>502</v>
      </c>
      <c r="F207" s="58" t="s">
        <v>501</v>
      </c>
      <c r="G207" s="58" t="s">
        <v>503</v>
      </c>
      <c r="H207" s="73">
        <v>2145904.92</v>
      </c>
      <c r="I207" s="59">
        <v>1.8836013499999998E-2</v>
      </c>
      <c r="J207" s="74">
        <v>3310000</v>
      </c>
      <c r="K207" s="75">
        <v>0.64800000000000002</v>
      </c>
      <c r="L207" s="58" t="s">
        <v>271</v>
      </c>
      <c r="M207" s="58" t="s">
        <v>272</v>
      </c>
      <c r="N207" s="58" t="s">
        <v>10</v>
      </c>
      <c r="O207" s="58" t="s">
        <v>20</v>
      </c>
      <c r="P207" s="76">
        <v>113925641.2</v>
      </c>
    </row>
    <row r="208" spans="1:16" ht="14.25" customHeight="1" x14ac:dyDescent="0.2">
      <c r="A208" s="57">
        <v>45838</v>
      </c>
      <c r="B208" s="58" t="s">
        <v>0</v>
      </c>
      <c r="C208" s="58" t="s">
        <v>114</v>
      </c>
      <c r="D208" s="58" t="s">
        <v>417</v>
      </c>
      <c r="E208" s="58" t="s">
        <v>418</v>
      </c>
      <c r="F208" s="58">
        <v>2193317</v>
      </c>
      <c r="G208" s="58" t="s">
        <v>517</v>
      </c>
      <c r="H208" s="73">
        <v>2128060</v>
      </c>
      <c r="I208" s="59">
        <v>1.8679377E-2</v>
      </c>
      <c r="J208" s="74">
        <v>22000</v>
      </c>
      <c r="K208" s="75">
        <v>96.73</v>
      </c>
      <c r="L208" s="58" t="s">
        <v>115</v>
      </c>
      <c r="M208" s="58" t="s">
        <v>267</v>
      </c>
      <c r="N208" s="58" t="s">
        <v>9</v>
      </c>
      <c r="O208" s="58" t="s">
        <v>14</v>
      </c>
      <c r="P208" s="76">
        <v>113925641.2</v>
      </c>
    </row>
    <row r="209" spans="1:16" ht="14.25" customHeight="1" x14ac:dyDescent="0.2">
      <c r="A209" s="57">
        <v>45838</v>
      </c>
      <c r="B209" s="58" t="s">
        <v>2</v>
      </c>
      <c r="C209" s="58" t="s">
        <v>114</v>
      </c>
      <c r="D209" s="58" t="s">
        <v>228</v>
      </c>
      <c r="E209" s="58" t="s">
        <v>229</v>
      </c>
      <c r="F209" s="58" t="s">
        <v>231</v>
      </c>
      <c r="G209" s="58" t="s">
        <v>230</v>
      </c>
      <c r="H209" s="73">
        <v>2107323.06</v>
      </c>
      <c r="I209" s="59">
        <v>1.8497355300000001E-2</v>
      </c>
      <c r="J209" s="74">
        <v>1673080</v>
      </c>
      <c r="K209" s="75">
        <v>1.26</v>
      </c>
      <c r="L209" s="58" t="s">
        <v>126</v>
      </c>
      <c r="M209" s="58" t="s">
        <v>46</v>
      </c>
      <c r="N209" s="58" t="s">
        <v>8</v>
      </c>
      <c r="O209" s="58" t="s">
        <v>15</v>
      </c>
      <c r="P209" s="76">
        <v>113925641.2</v>
      </c>
    </row>
    <row r="210" spans="1:16" ht="14.25" customHeight="1" x14ac:dyDescent="0.2">
      <c r="A210" s="57">
        <v>45838</v>
      </c>
      <c r="B210" s="58" t="s">
        <v>0</v>
      </c>
      <c r="C210" s="58" t="s">
        <v>114</v>
      </c>
      <c r="D210" s="58" t="s">
        <v>592</v>
      </c>
      <c r="E210" s="58" t="s">
        <v>593</v>
      </c>
      <c r="F210" s="58" t="s">
        <v>594</v>
      </c>
      <c r="G210" s="58" t="s">
        <v>598</v>
      </c>
      <c r="H210" s="73">
        <v>2051400</v>
      </c>
      <c r="I210" s="59">
        <v>1.8006481899999999E-2</v>
      </c>
      <c r="J210" s="74">
        <v>260000</v>
      </c>
      <c r="K210" s="75">
        <v>7.89</v>
      </c>
      <c r="L210" s="58" t="s">
        <v>115</v>
      </c>
      <c r="M210" s="58" t="s">
        <v>595</v>
      </c>
      <c r="N210" s="58" t="s">
        <v>9</v>
      </c>
      <c r="O210" s="58" t="s">
        <v>13</v>
      </c>
      <c r="P210" s="76">
        <v>113925641.2</v>
      </c>
    </row>
    <row r="211" spans="1:16" ht="14.25" customHeight="1" x14ac:dyDescent="0.2">
      <c r="A211" s="57">
        <v>45838</v>
      </c>
      <c r="B211" s="58" t="s">
        <v>2</v>
      </c>
      <c r="C211" s="58" t="s">
        <v>114</v>
      </c>
      <c r="D211" s="58" t="s">
        <v>610</v>
      </c>
      <c r="E211" s="58" t="s">
        <v>611</v>
      </c>
      <c r="F211" s="58">
        <v>2421041</v>
      </c>
      <c r="G211" s="58" t="s">
        <v>612</v>
      </c>
      <c r="H211" s="73">
        <v>1761863.09</v>
      </c>
      <c r="I211" s="59">
        <v>1.54650268E-2</v>
      </c>
      <c r="J211" s="74">
        <v>192000</v>
      </c>
      <c r="K211" s="75">
        <v>9.1760000000000002</v>
      </c>
      <c r="L211" s="58" t="s">
        <v>266</v>
      </c>
      <c r="M211" s="58" t="s">
        <v>267</v>
      </c>
      <c r="N211" s="58" t="s">
        <v>9</v>
      </c>
      <c r="O211" s="58" t="s">
        <v>16</v>
      </c>
      <c r="P211" s="76">
        <v>113925641.2</v>
      </c>
    </row>
    <row r="212" spans="1:16" ht="14.25" customHeight="1" x14ac:dyDescent="0.2">
      <c r="A212" s="57">
        <v>45838</v>
      </c>
      <c r="B212" s="58" t="s">
        <v>2</v>
      </c>
      <c r="C212" s="58" t="s">
        <v>114</v>
      </c>
      <c r="D212" s="58" t="s">
        <v>125</v>
      </c>
      <c r="E212" s="58" t="s">
        <v>89</v>
      </c>
      <c r="F212" s="58" t="s">
        <v>135</v>
      </c>
      <c r="G212" s="58" t="s">
        <v>90</v>
      </c>
      <c r="H212" s="73">
        <v>1751168.38</v>
      </c>
      <c r="I212" s="59">
        <v>1.53711523E-2</v>
      </c>
      <c r="J212" s="74">
        <v>5538000</v>
      </c>
      <c r="K212" s="75">
        <v>0.316</v>
      </c>
      <c r="L212" s="58" t="s">
        <v>117</v>
      </c>
      <c r="M212" s="58" t="s">
        <v>41</v>
      </c>
      <c r="N212" s="58" t="s">
        <v>8</v>
      </c>
      <c r="O212" s="58" t="s">
        <v>18</v>
      </c>
      <c r="P212" s="76">
        <v>113925641.2</v>
      </c>
    </row>
    <row r="213" spans="1:16" ht="14.25" customHeight="1" x14ac:dyDescent="0.2">
      <c r="A213" s="57">
        <v>45838</v>
      </c>
      <c r="B213" s="58" t="s">
        <v>2</v>
      </c>
      <c r="C213" s="58" t="s">
        <v>114</v>
      </c>
      <c r="D213" s="58" t="s">
        <v>469</v>
      </c>
      <c r="E213" s="58" t="s">
        <v>470</v>
      </c>
      <c r="F213" s="58">
        <v>6609906</v>
      </c>
      <c r="G213" s="58" t="s">
        <v>471</v>
      </c>
      <c r="H213" s="73">
        <v>1403615.27</v>
      </c>
      <c r="I213" s="59">
        <v>1.23204509E-2</v>
      </c>
      <c r="J213" s="74">
        <v>271000</v>
      </c>
      <c r="K213" s="75">
        <v>5.1790000000000003</v>
      </c>
      <c r="L213" s="58" t="s">
        <v>472</v>
      </c>
      <c r="M213" s="58" t="s">
        <v>473</v>
      </c>
      <c r="N213" s="58" t="s">
        <v>8</v>
      </c>
      <c r="O213" s="58" t="s">
        <v>20</v>
      </c>
      <c r="P213" s="76">
        <v>113925641.2</v>
      </c>
    </row>
    <row r="214" spans="1:16" ht="14.25" customHeight="1" x14ac:dyDescent="0.2">
      <c r="A214" s="57">
        <v>45838</v>
      </c>
      <c r="B214" s="58" t="s">
        <v>2</v>
      </c>
      <c r="C214" s="58" t="s">
        <v>114</v>
      </c>
      <c r="D214" s="58" t="s">
        <v>526</v>
      </c>
      <c r="E214" s="58" t="s">
        <v>528</v>
      </c>
      <c r="F214" s="58" t="s">
        <v>527</v>
      </c>
      <c r="G214" s="58" t="s">
        <v>529</v>
      </c>
      <c r="H214" s="73">
        <v>794229.2</v>
      </c>
      <c r="I214" s="59">
        <v>6.9714701E-3</v>
      </c>
      <c r="J214" s="74">
        <v>99000</v>
      </c>
      <c r="K214" s="75">
        <v>8.0229999999999997</v>
      </c>
      <c r="L214" s="58" t="s">
        <v>483</v>
      </c>
      <c r="M214" s="58" t="s">
        <v>484</v>
      </c>
      <c r="N214" s="58" t="s">
        <v>8</v>
      </c>
      <c r="O214" s="58" t="s">
        <v>13</v>
      </c>
      <c r="P214" s="76">
        <v>113925641.2</v>
      </c>
    </row>
    <row r="215" spans="1:16" ht="14.25" customHeight="1" x14ac:dyDescent="0.2">
      <c r="A215" s="57">
        <v>45838</v>
      </c>
      <c r="B215" s="58" t="s">
        <v>5</v>
      </c>
      <c r="C215" s="58" t="s">
        <v>114</v>
      </c>
      <c r="D215" s="58" t="s">
        <v>613</v>
      </c>
      <c r="E215" s="58" t="s">
        <v>600</v>
      </c>
      <c r="F215" s="58" t="s">
        <v>614</v>
      </c>
      <c r="G215" s="58" t="s">
        <v>602</v>
      </c>
      <c r="H215" s="73">
        <v>185145.26</v>
      </c>
      <c r="I215" s="59">
        <v>1.6251413E-3</v>
      </c>
      <c r="J215" s="74">
        <v>36875</v>
      </c>
      <c r="K215" s="75">
        <v>5.0209999999999999</v>
      </c>
      <c r="L215" s="58" t="s">
        <v>483</v>
      </c>
      <c r="M215" s="58" t="s">
        <v>484</v>
      </c>
      <c r="N215" s="58" t="s">
        <v>8</v>
      </c>
      <c r="O215" s="58" t="s">
        <v>20</v>
      </c>
      <c r="P215" s="76">
        <v>113925641.2</v>
      </c>
    </row>
    <row r="216" spans="1:16" ht="14.25" customHeight="1" x14ac:dyDescent="0.2">
      <c r="A216" s="57">
        <v>45838</v>
      </c>
      <c r="B216" s="58" t="s">
        <v>4</v>
      </c>
      <c r="C216" s="58" t="s">
        <v>114</v>
      </c>
      <c r="D216" s="58" t="s">
        <v>410</v>
      </c>
      <c r="E216" s="58" t="s">
        <v>411</v>
      </c>
      <c r="F216" s="58" t="s">
        <v>411</v>
      </c>
      <c r="G216" s="58" t="s">
        <v>459</v>
      </c>
      <c r="H216" s="73">
        <v>157705.32999999999</v>
      </c>
      <c r="I216" s="59">
        <v>1.384283E-3</v>
      </c>
      <c r="J216" s="74">
        <v>1800</v>
      </c>
      <c r="K216" s="75">
        <v>87.614000000000004</v>
      </c>
      <c r="L216" s="58" t="s">
        <v>118</v>
      </c>
      <c r="M216" s="58" t="s">
        <v>47</v>
      </c>
      <c r="N216" s="58" t="s">
        <v>8</v>
      </c>
      <c r="O216" s="58" t="s">
        <v>18</v>
      </c>
      <c r="P216" s="76">
        <v>113925641.2</v>
      </c>
    </row>
    <row r="217" spans="1:16" ht="14.25" customHeight="1" x14ac:dyDescent="0.2">
      <c r="A217" s="57">
        <v>45838</v>
      </c>
      <c r="B217" s="58" t="s">
        <v>1</v>
      </c>
      <c r="C217" s="58" t="s">
        <v>127</v>
      </c>
      <c r="D217" s="58"/>
      <c r="E217" s="58"/>
      <c r="F217" s="58"/>
      <c r="G217" s="58"/>
      <c r="H217" s="73">
        <v>8693902.3000000007</v>
      </c>
      <c r="I217" s="59">
        <v>7.6312077000000006E-2</v>
      </c>
      <c r="J217" s="74"/>
      <c r="K217" s="75"/>
      <c r="L217" s="58"/>
      <c r="M217" s="58"/>
      <c r="N217" s="58"/>
      <c r="O217" s="58"/>
      <c r="P217" s="76">
        <v>113925641.2</v>
      </c>
    </row>
    <row r="218" spans="1:16" ht="14.25" customHeight="1" x14ac:dyDescent="0.2">
      <c r="A218" s="57">
        <v>45747</v>
      </c>
      <c r="B218" s="58" t="s">
        <v>2</v>
      </c>
      <c r="C218" s="58" t="s">
        <v>114</v>
      </c>
      <c r="D218" s="58" t="s">
        <v>358</v>
      </c>
      <c r="E218" s="58" t="s">
        <v>360</v>
      </c>
      <c r="F218" s="58" t="s">
        <v>359</v>
      </c>
      <c r="G218" s="58" t="s">
        <v>361</v>
      </c>
      <c r="H218" s="73">
        <v>4054150.39</v>
      </c>
      <c r="I218" s="59">
        <v>4.3999999999999997E-2</v>
      </c>
      <c r="J218" s="74">
        <v>203174</v>
      </c>
      <c r="K218" s="75">
        <v>19.954000000000001</v>
      </c>
      <c r="L218" s="58" t="s">
        <v>362</v>
      </c>
      <c r="M218" s="58" t="s">
        <v>363</v>
      </c>
      <c r="N218" s="58" t="s">
        <v>95</v>
      </c>
      <c r="O218" s="58" t="s">
        <v>16</v>
      </c>
      <c r="P218" s="76">
        <v>92145226.379999995</v>
      </c>
    </row>
    <row r="219" spans="1:16" ht="14.25" customHeight="1" x14ac:dyDescent="0.2">
      <c r="A219" s="57">
        <v>45747</v>
      </c>
      <c r="B219" s="58" t="s">
        <v>2</v>
      </c>
      <c r="C219" s="58" t="s">
        <v>114</v>
      </c>
      <c r="D219" s="58" t="s">
        <v>431</v>
      </c>
      <c r="E219" s="58" t="s">
        <v>433</v>
      </c>
      <c r="F219" s="58" t="s">
        <v>432</v>
      </c>
      <c r="G219" s="58" t="s">
        <v>434</v>
      </c>
      <c r="H219" s="73">
        <v>3527369.24</v>
      </c>
      <c r="I219" s="59">
        <v>3.8300000000000001E-2</v>
      </c>
      <c r="J219" s="74">
        <v>974000</v>
      </c>
      <c r="K219" s="75">
        <v>3.6219999999999999</v>
      </c>
      <c r="L219" s="58" t="s">
        <v>271</v>
      </c>
      <c r="M219" s="58" t="s">
        <v>272</v>
      </c>
      <c r="N219" s="58" t="s">
        <v>10</v>
      </c>
      <c r="O219" s="58" t="s">
        <v>139</v>
      </c>
      <c r="P219" s="76">
        <v>92145226.379999995</v>
      </c>
    </row>
    <row r="220" spans="1:16" ht="14.25" customHeight="1" x14ac:dyDescent="0.2">
      <c r="A220" s="57">
        <v>45747</v>
      </c>
      <c r="B220" s="58" t="s">
        <v>2</v>
      </c>
      <c r="C220" s="58" t="s">
        <v>114</v>
      </c>
      <c r="D220" s="58" t="s">
        <v>353</v>
      </c>
      <c r="E220" s="58" t="s">
        <v>355</v>
      </c>
      <c r="F220" s="58" t="s">
        <v>354</v>
      </c>
      <c r="G220" s="58" t="s">
        <v>356</v>
      </c>
      <c r="H220" s="73">
        <v>3463002.11</v>
      </c>
      <c r="I220" s="59">
        <v>3.7600000000000001E-2</v>
      </c>
      <c r="J220" s="74">
        <v>546000</v>
      </c>
      <c r="K220" s="75">
        <v>6.3419999999999996</v>
      </c>
      <c r="L220" s="58" t="s">
        <v>203</v>
      </c>
      <c r="M220" s="58" t="s">
        <v>204</v>
      </c>
      <c r="N220" s="58" t="s">
        <v>95</v>
      </c>
      <c r="O220" s="58" t="s">
        <v>16</v>
      </c>
      <c r="P220" s="76">
        <v>92145226.379999995</v>
      </c>
    </row>
    <row r="221" spans="1:16" ht="14.25" customHeight="1" x14ac:dyDescent="0.2">
      <c r="A221" s="57">
        <v>45747</v>
      </c>
      <c r="B221" s="58" t="s">
        <v>2</v>
      </c>
      <c r="C221" s="58" t="s">
        <v>114</v>
      </c>
      <c r="D221" s="58" t="s">
        <v>485</v>
      </c>
      <c r="E221" s="58" t="s">
        <v>487</v>
      </c>
      <c r="F221" s="58" t="s">
        <v>486</v>
      </c>
      <c r="G221" s="58" t="s">
        <v>609</v>
      </c>
      <c r="H221" s="73">
        <v>3244374.4</v>
      </c>
      <c r="I221" s="59">
        <v>3.5200000000000002E-2</v>
      </c>
      <c r="J221" s="74">
        <v>46000</v>
      </c>
      <c r="K221" s="75">
        <v>70.53</v>
      </c>
      <c r="L221" s="58" t="s">
        <v>362</v>
      </c>
      <c r="M221" s="58" t="s">
        <v>363</v>
      </c>
      <c r="N221" s="58" t="s">
        <v>95</v>
      </c>
      <c r="O221" s="58" t="s">
        <v>16</v>
      </c>
      <c r="P221" s="76">
        <v>92145226.379999995</v>
      </c>
    </row>
    <row r="222" spans="1:16" ht="14.25" customHeight="1" x14ac:dyDescent="0.2">
      <c r="A222" s="57">
        <v>45747</v>
      </c>
      <c r="B222" s="58" t="s">
        <v>2</v>
      </c>
      <c r="C222" s="58" t="s">
        <v>114</v>
      </c>
      <c r="D222" s="58" t="s">
        <v>556</v>
      </c>
      <c r="E222" s="58" t="s">
        <v>557</v>
      </c>
      <c r="F222" s="58">
        <v>6434915</v>
      </c>
      <c r="G222" s="58" t="s">
        <v>558</v>
      </c>
      <c r="H222" s="73">
        <v>3218400</v>
      </c>
      <c r="I222" s="59">
        <v>3.49E-2</v>
      </c>
      <c r="J222" s="74">
        <v>745000</v>
      </c>
      <c r="K222" s="75">
        <v>4.32</v>
      </c>
      <c r="L222" s="58" t="s">
        <v>115</v>
      </c>
      <c r="M222" s="58" t="s">
        <v>41</v>
      </c>
      <c r="N222" s="58" t="s">
        <v>8</v>
      </c>
      <c r="O222" s="58" t="s">
        <v>139</v>
      </c>
      <c r="P222" s="76">
        <v>92145226.379999995</v>
      </c>
    </row>
    <row r="223" spans="1:16" ht="14.25" customHeight="1" x14ac:dyDescent="0.2">
      <c r="A223" s="57">
        <v>45747</v>
      </c>
      <c r="B223" s="58" t="s">
        <v>2</v>
      </c>
      <c r="C223" s="58" t="s">
        <v>114</v>
      </c>
      <c r="D223" s="58" t="s">
        <v>156</v>
      </c>
      <c r="E223" s="58" t="s">
        <v>157</v>
      </c>
      <c r="F223" s="58">
        <v>6339872</v>
      </c>
      <c r="G223" s="58" t="s">
        <v>158</v>
      </c>
      <c r="H223" s="73">
        <v>3084471.51</v>
      </c>
      <c r="I223" s="59">
        <v>3.3500000000000002E-2</v>
      </c>
      <c r="J223" s="74">
        <v>5090000</v>
      </c>
      <c r="K223" s="75">
        <v>0.60599999999999998</v>
      </c>
      <c r="L223" s="58" t="s">
        <v>117</v>
      </c>
      <c r="M223" s="58" t="s">
        <v>41</v>
      </c>
      <c r="N223" s="58" t="s">
        <v>8</v>
      </c>
      <c r="O223" s="58" t="s">
        <v>14</v>
      </c>
      <c r="P223" s="76">
        <v>92145226.379999995</v>
      </c>
    </row>
    <row r="224" spans="1:16" ht="14.25" customHeight="1" x14ac:dyDescent="0.2">
      <c r="A224" s="57">
        <v>45747</v>
      </c>
      <c r="B224" s="58" t="s">
        <v>2</v>
      </c>
      <c r="C224" s="58" t="s">
        <v>114</v>
      </c>
      <c r="D224" s="58" t="s">
        <v>401</v>
      </c>
      <c r="E224" s="58" t="s">
        <v>402</v>
      </c>
      <c r="F224" s="58">
        <v>6472119</v>
      </c>
      <c r="G224" s="58" t="s">
        <v>403</v>
      </c>
      <c r="H224" s="73">
        <v>2849657.1</v>
      </c>
      <c r="I224" s="59">
        <v>3.09E-2</v>
      </c>
      <c r="J224" s="74">
        <v>67475</v>
      </c>
      <c r="K224" s="75">
        <v>42.232999999999997</v>
      </c>
      <c r="L224" s="58" t="s">
        <v>115</v>
      </c>
      <c r="M224" s="58" t="s">
        <v>41</v>
      </c>
      <c r="N224" s="58" t="s">
        <v>8</v>
      </c>
      <c r="O224" s="58" t="s">
        <v>13</v>
      </c>
      <c r="P224" s="76">
        <v>92145226.379999995</v>
      </c>
    </row>
    <row r="225" spans="1:16" ht="14.25" customHeight="1" x14ac:dyDescent="0.2">
      <c r="A225" s="57">
        <v>45747</v>
      </c>
      <c r="B225" s="58" t="s">
        <v>2</v>
      </c>
      <c r="C225" s="58" t="s">
        <v>114</v>
      </c>
      <c r="D225" s="58" t="s">
        <v>187</v>
      </c>
      <c r="E225" s="58" t="s">
        <v>188</v>
      </c>
      <c r="F225" s="58" t="s">
        <v>192</v>
      </c>
      <c r="G225" s="58" t="s">
        <v>189</v>
      </c>
      <c r="H225" s="73">
        <v>2767481.46</v>
      </c>
      <c r="I225" s="59">
        <v>0.03</v>
      </c>
      <c r="J225" s="74">
        <v>2160000</v>
      </c>
      <c r="K225" s="75">
        <v>1.2809999999999999</v>
      </c>
      <c r="L225" s="58" t="s">
        <v>190</v>
      </c>
      <c r="M225" s="58" t="s">
        <v>191</v>
      </c>
      <c r="N225" s="58" t="s">
        <v>10</v>
      </c>
      <c r="O225" s="58" t="s">
        <v>18</v>
      </c>
      <c r="P225" s="76">
        <v>92145226.379999995</v>
      </c>
    </row>
    <row r="226" spans="1:16" ht="14.25" customHeight="1" x14ac:dyDescent="0.2">
      <c r="A226" s="57">
        <v>45747</v>
      </c>
      <c r="B226" s="58" t="s">
        <v>2</v>
      </c>
      <c r="C226" s="58" t="s">
        <v>114</v>
      </c>
      <c r="D226" s="58" t="s">
        <v>421</v>
      </c>
      <c r="E226" s="58" t="s">
        <v>422</v>
      </c>
      <c r="F226" s="58">
        <v>6180274</v>
      </c>
      <c r="G226" s="58" t="s">
        <v>453</v>
      </c>
      <c r="H226" s="73">
        <v>2717073.11</v>
      </c>
      <c r="I226" s="59">
        <v>2.9499999999999998E-2</v>
      </c>
      <c r="J226" s="74">
        <v>1139000</v>
      </c>
      <c r="K226" s="75">
        <v>2.3849999999999998</v>
      </c>
      <c r="L226" s="58" t="s">
        <v>115</v>
      </c>
      <c r="M226" s="58" t="s">
        <v>41</v>
      </c>
      <c r="N226" s="58" t="s">
        <v>8</v>
      </c>
      <c r="O226" s="58" t="s">
        <v>14</v>
      </c>
      <c r="P226" s="76">
        <v>92145226.379999995</v>
      </c>
    </row>
    <row r="227" spans="1:16" ht="14.25" customHeight="1" x14ac:dyDescent="0.2">
      <c r="A227" s="57">
        <v>45747</v>
      </c>
      <c r="B227" s="58" t="s">
        <v>2</v>
      </c>
      <c r="C227" s="58" t="s">
        <v>114</v>
      </c>
      <c r="D227" s="58" t="s">
        <v>159</v>
      </c>
      <c r="E227" s="58" t="s">
        <v>160</v>
      </c>
      <c r="F227" s="58" t="s">
        <v>162</v>
      </c>
      <c r="G227" s="58" t="s">
        <v>161</v>
      </c>
      <c r="H227" s="73">
        <v>2612290.92</v>
      </c>
      <c r="I227" s="59">
        <v>2.8299999999999999E-2</v>
      </c>
      <c r="J227" s="74">
        <v>2845000</v>
      </c>
      <c r="K227" s="75">
        <v>0.91800000000000004</v>
      </c>
      <c r="L227" s="58" t="s">
        <v>117</v>
      </c>
      <c r="M227" s="58" t="s">
        <v>41</v>
      </c>
      <c r="N227" s="58" t="s">
        <v>8</v>
      </c>
      <c r="O227" s="58" t="s">
        <v>14</v>
      </c>
      <c r="P227" s="76">
        <v>92145226.379999995</v>
      </c>
    </row>
    <row r="228" spans="1:16" ht="14.25" customHeight="1" x14ac:dyDescent="0.2">
      <c r="A228" s="57">
        <v>45747</v>
      </c>
      <c r="B228" s="58" t="s">
        <v>2</v>
      </c>
      <c r="C228" s="58" t="s">
        <v>114</v>
      </c>
      <c r="D228" s="58" t="s">
        <v>436</v>
      </c>
      <c r="E228" s="58" t="s">
        <v>437</v>
      </c>
      <c r="F228" s="58">
        <v>2232878</v>
      </c>
      <c r="G228" s="58" t="s">
        <v>438</v>
      </c>
      <c r="H228" s="73">
        <v>2606240</v>
      </c>
      <c r="I228" s="59">
        <v>2.8299999999999999E-2</v>
      </c>
      <c r="J228" s="74">
        <v>14000</v>
      </c>
      <c r="K228" s="75">
        <v>186.16</v>
      </c>
      <c r="L228" s="58" t="s">
        <v>115</v>
      </c>
      <c r="M228" s="58" t="s">
        <v>439</v>
      </c>
      <c r="N228" s="58" t="s">
        <v>9</v>
      </c>
      <c r="O228" s="58" t="s">
        <v>16</v>
      </c>
      <c r="P228" s="76">
        <v>92145226.379999995</v>
      </c>
    </row>
    <row r="229" spans="1:16" ht="14.25" customHeight="1" x14ac:dyDescent="0.2">
      <c r="A229" s="57">
        <v>45747</v>
      </c>
      <c r="B229" s="58" t="s">
        <v>0</v>
      </c>
      <c r="C229" s="58" t="s">
        <v>114</v>
      </c>
      <c r="D229" s="58" t="s">
        <v>394</v>
      </c>
      <c r="E229" s="58" t="s">
        <v>395</v>
      </c>
      <c r="F229" s="58">
        <v>2849739</v>
      </c>
      <c r="G229" s="58" t="s">
        <v>514</v>
      </c>
      <c r="H229" s="73">
        <v>2565200</v>
      </c>
      <c r="I229" s="59">
        <v>2.7799999999999998E-2</v>
      </c>
      <c r="J229" s="74">
        <v>466400</v>
      </c>
      <c r="K229" s="75">
        <v>5.5</v>
      </c>
      <c r="L229" s="58" t="s">
        <v>115</v>
      </c>
      <c r="M229" s="58" t="s">
        <v>42</v>
      </c>
      <c r="N229" s="58" t="s">
        <v>9</v>
      </c>
      <c r="O229" s="58" t="s">
        <v>16</v>
      </c>
      <c r="P229" s="76">
        <v>92145226.379999995</v>
      </c>
    </row>
    <row r="230" spans="1:16" ht="14.25" customHeight="1" x14ac:dyDescent="0.2">
      <c r="A230" s="57">
        <v>45747</v>
      </c>
      <c r="B230" s="58" t="s">
        <v>2</v>
      </c>
      <c r="C230" s="58" t="s">
        <v>114</v>
      </c>
      <c r="D230" s="58" t="s">
        <v>281</v>
      </c>
      <c r="E230" s="58" t="s">
        <v>282</v>
      </c>
      <c r="F230" s="58">
        <v>6105738</v>
      </c>
      <c r="G230" s="58" t="s">
        <v>283</v>
      </c>
      <c r="H230" s="73">
        <v>2564817.19</v>
      </c>
      <c r="I230" s="59">
        <v>2.7799999999999998E-2</v>
      </c>
      <c r="J230" s="74">
        <v>6603000</v>
      </c>
      <c r="K230" s="75">
        <v>0.38800000000000001</v>
      </c>
      <c r="L230" s="58" t="s">
        <v>117</v>
      </c>
      <c r="M230" s="58" t="s">
        <v>41</v>
      </c>
      <c r="N230" s="58" t="s">
        <v>8</v>
      </c>
      <c r="O230" s="58" t="s">
        <v>14</v>
      </c>
      <c r="P230" s="76">
        <v>92145226.379999995</v>
      </c>
    </row>
    <row r="231" spans="1:16" ht="14.25" customHeight="1" x14ac:dyDescent="0.2">
      <c r="A231" s="57">
        <v>45747</v>
      </c>
      <c r="B231" s="58" t="s">
        <v>2</v>
      </c>
      <c r="C231" s="58" t="s">
        <v>114</v>
      </c>
      <c r="D231" s="58" t="s">
        <v>181</v>
      </c>
      <c r="E231" s="58" t="s">
        <v>182</v>
      </c>
      <c r="F231" s="58">
        <v>6771032</v>
      </c>
      <c r="G231" s="58" t="s">
        <v>183</v>
      </c>
      <c r="H231" s="73">
        <v>2551174.91</v>
      </c>
      <c r="I231" s="59">
        <v>2.7699999999999999E-2</v>
      </c>
      <c r="J231" s="74">
        <v>4392000</v>
      </c>
      <c r="K231" s="75">
        <v>0.58099999999999996</v>
      </c>
      <c r="L231" s="58" t="s">
        <v>117</v>
      </c>
      <c r="M231" s="58" t="s">
        <v>41</v>
      </c>
      <c r="N231" s="58" t="s">
        <v>8</v>
      </c>
      <c r="O231" s="58" t="s">
        <v>13</v>
      </c>
      <c r="P231" s="76">
        <v>92145226.379999995</v>
      </c>
    </row>
    <row r="232" spans="1:16" ht="14.25" customHeight="1" x14ac:dyDescent="0.2">
      <c r="A232" s="57">
        <v>45747</v>
      </c>
      <c r="B232" s="58" t="s">
        <v>2</v>
      </c>
      <c r="C232" s="58" t="s">
        <v>114</v>
      </c>
      <c r="D232" s="58" t="s">
        <v>152</v>
      </c>
      <c r="E232" s="58" t="s">
        <v>153</v>
      </c>
      <c r="F232" s="58" t="s">
        <v>155</v>
      </c>
      <c r="G232" s="58" t="s">
        <v>154</v>
      </c>
      <c r="H232" s="73">
        <v>2544613.7000000002</v>
      </c>
      <c r="I232" s="59">
        <v>2.76E-2</v>
      </c>
      <c r="J232" s="74">
        <v>5201000</v>
      </c>
      <c r="K232" s="75">
        <v>0.48899999999999999</v>
      </c>
      <c r="L232" s="58" t="s">
        <v>117</v>
      </c>
      <c r="M232" s="58" t="s">
        <v>41</v>
      </c>
      <c r="N232" s="58" t="s">
        <v>8</v>
      </c>
      <c r="O232" s="58" t="s">
        <v>13</v>
      </c>
      <c r="P232" s="76">
        <v>92145226.379999995</v>
      </c>
    </row>
    <row r="233" spans="1:16" ht="14.25" customHeight="1" x14ac:dyDescent="0.2">
      <c r="A233" s="57">
        <v>45747</v>
      </c>
      <c r="B233" s="58" t="s">
        <v>2</v>
      </c>
      <c r="C233" s="58" t="s">
        <v>114</v>
      </c>
      <c r="D233" s="58" t="s">
        <v>273</v>
      </c>
      <c r="E233" s="58" t="s">
        <v>275</v>
      </c>
      <c r="F233" s="58" t="s">
        <v>274</v>
      </c>
      <c r="G233" s="58" t="s">
        <v>284</v>
      </c>
      <c r="H233" s="73">
        <v>2538707.7799999998</v>
      </c>
      <c r="I233" s="59">
        <v>2.76E-2</v>
      </c>
      <c r="J233" s="74">
        <v>661990</v>
      </c>
      <c r="K233" s="75">
        <v>3.835</v>
      </c>
      <c r="L233" s="58" t="s">
        <v>277</v>
      </c>
      <c r="M233" s="58" t="s">
        <v>41</v>
      </c>
      <c r="N233" s="58" t="s">
        <v>8</v>
      </c>
      <c r="O233" s="58" t="s">
        <v>23</v>
      </c>
      <c r="P233" s="76">
        <v>92145226.379999995</v>
      </c>
    </row>
    <row r="234" spans="1:16" ht="14.25" customHeight="1" x14ac:dyDescent="0.2">
      <c r="A234" s="57">
        <v>45747</v>
      </c>
      <c r="B234" s="58" t="s">
        <v>0</v>
      </c>
      <c r="C234" s="58" t="s">
        <v>114</v>
      </c>
      <c r="D234" s="58" t="s">
        <v>390</v>
      </c>
      <c r="E234" s="58" t="s">
        <v>392</v>
      </c>
      <c r="F234" s="58" t="s">
        <v>391</v>
      </c>
      <c r="G234" s="58" t="s">
        <v>515</v>
      </c>
      <c r="H234" s="73">
        <v>2490770</v>
      </c>
      <c r="I234" s="59">
        <v>2.7E-2</v>
      </c>
      <c r="J234" s="74">
        <v>1069000</v>
      </c>
      <c r="K234" s="75">
        <v>2.33</v>
      </c>
      <c r="L234" s="58" t="s">
        <v>115</v>
      </c>
      <c r="M234" s="58" t="s">
        <v>42</v>
      </c>
      <c r="N234" s="58" t="s">
        <v>9</v>
      </c>
      <c r="O234" s="58" t="s">
        <v>14</v>
      </c>
      <c r="P234" s="76">
        <v>92145226.379999995</v>
      </c>
    </row>
    <row r="235" spans="1:16" ht="14.25" customHeight="1" x14ac:dyDescent="0.2">
      <c r="A235" s="57">
        <v>45747</v>
      </c>
      <c r="B235" s="58" t="s">
        <v>0</v>
      </c>
      <c r="C235" s="58" t="s">
        <v>114</v>
      </c>
      <c r="D235" s="58" t="s">
        <v>454</v>
      </c>
      <c r="E235" s="58" t="s">
        <v>455</v>
      </c>
      <c r="F235" s="58" t="s">
        <v>456</v>
      </c>
      <c r="G235" s="58" t="s">
        <v>516</v>
      </c>
      <c r="H235" s="73">
        <v>2400840</v>
      </c>
      <c r="I235" s="59">
        <v>2.6100000000000002E-2</v>
      </c>
      <c r="J235" s="74">
        <v>39000</v>
      </c>
      <c r="K235" s="75">
        <v>61.56</v>
      </c>
      <c r="L235" s="58" t="s">
        <v>115</v>
      </c>
      <c r="M235" s="58" t="s">
        <v>457</v>
      </c>
      <c r="N235" s="58" t="s">
        <v>21</v>
      </c>
      <c r="O235" s="58" t="s">
        <v>14</v>
      </c>
      <c r="P235" s="76">
        <v>92145226.379999995</v>
      </c>
    </row>
    <row r="236" spans="1:16" ht="14.25" customHeight="1" x14ac:dyDescent="0.2">
      <c r="A236" s="57">
        <v>45747</v>
      </c>
      <c r="B236" s="58" t="s">
        <v>0</v>
      </c>
      <c r="C236" s="58" t="s">
        <v>114</v>
      </c>
      <c r="D236" s="58" t="s">
        <v>444</v>
      </c>
      <c r="E236" s="58" t="s">
        <v>446</v>
      </c>
      <c r="F236" s="58" t="s">
        <v>445</v>
      </c>
      <c r="G236" s="58" t="s">
        <v>513</v>
      </c>
      <c r="H236" s="73">
        <v>2365000</v>
      </c>
      <c r="I236" s="59">
        <v>2.5700000000000001E-2</v>
      </c>
      <c r="J236" s="74">
        <v>172000</v>
      </c>
      <c r="K236" s="75">
        <v>13.75</v>
      </c>
      <c r="L236" s="58" t="s">
        <v>115</v>
      </c>
      <c r="M236" s="58" t="s">
        <v>42</v>
      </c>
      <c r="N236" s="58" t="s">
        <v>9</v>
      </c>
      <c r="O236" s="58" t="s">
        <v>16</v>
      </c>
      <c r="P236" s="76">
        <v>92145226.379999995</v>
      </c>
    </row>
    <row r="237" spans="1:16" ht="14.25" customHeight="1" x14ac:dyDescent="0.2">
      <c r="A237" s="57">
        <v>45747</v>
      </c>
      <c r="B237" s="58" t="s">
        <v>2</v>
      </c>
      <c r="C237" s="58" t="s">
        <v>114</v>
      </c>
      <c r="D237" s="58" t="s">
        <v>532</v>
      </c>
      <c r="E237" s="58" t="s">
        <v>384</v>
      </c>
      <c r="F237" s="58" t="s">
        <v>533</v>
      </c>
      <c r="G237" s="58" t="s">
        <v>385</v>
      </c>
      <c r="H237" s="73">
        <v>2221365.83</v>
      </c>
      <c r="I237" s="59">
        <v>2.41E-2</v>
      </c>
      <c r="J237" s="74">
        <v>148912</v>
      </c>
      <c r="K237" s="75">
        <v>14.917</v>
      </c>
      <c r="L237" s="58" t="s">
        <v>362</v>
      </c>
      <c r="M237" s="58" t="s">
        <v>389</v>
      </c>
      <c r="N237" s="58" t="s">
        <v>21</v>
      </c>
      <c r="O237" s="58" t="s">
        <v>20</v>
      </c>
      <c r="P237" s="76">
        <v>92145226.379999995</v>
      </c>
    </row>
    <row r="238" spans="1:16" ht="14.25" customHeight="1" x14ac:dyDescent="0.2">
      <c r="A238" s="57">
        <v>45747</v>
      </c>
      <c r="B238" s="58" t="s">
        <v>2</v>
      </c>
      <c r="C238" s="58" t="s">
        <v>114</v>
      </c>
      <c r="D238" s="58" t="s">
        <v>493</v>
      </c>
      <c r="E238" s="58" t="s">
        <v>495</v>
      </c>
      <c r="F238" s="58" t="s">
        <v>494</v>
      </c>
      <c r="G238" s="58" t="s">
        <v>496</v>
      </c>
      <c r="H238" s="73">
        <v>2190828.16</v>
      </c>
      <c r="I238" s="59">
        <v>2.3800000000000002E-2</v>
      </c>
      <c r="J238" s="74">
        <v>295000</v>
      </c>
      <c r="K238" s="75">
        <v>7.4269999999999996</v>
      </c>
      <c r="L238" s="58" t="s">
        <v>483</v>
      </c>
      <c r="M238" s="58" t="s">
        <v>484</v>
      </c>
      <c r="N238" s="58" t="s">
        <v>8</v>
      </c>
      <c r="O238" s="58" t="s">
        <v>20</v>
      </c>
      <c r="P238" s="76">
        <v>92145226.379999995</v>
      </c>
    </row>
    <row r="239" spans="1:16" ht="14.25" customHeight="1" x14ac:dyDescent="0.2">
      <c r="A239" s="57">
        <v>45747</v>
      </c>
      <c r="B239" s="58" t="s">
        <v>2</v>
      </c>
      <c r="C239" s="58" t="s">
        <v>114</v>
      </c>
      <c r="D239" s="58" t="s">
        <v>174</v>
      </c>
      <c r="E239" s="58" t="s">
        <v>175</v>
      </c>
      <c r="F239" s="58" t="s">
        <v>177</v>
      </c>
      <c r="G239" s="58" t="s">
        <v>176</v>
      </c>
      <c r="H239" s="73">
        <v>2130014.39</v>
      </c>
      <c r="I239" s="59">
        <v>2.3099999999999999E-2</v>
      </c>
      <c r="J239" s="74">
        <v>859000</v>
      </c>
      <c r="K239" s="75">
        <v>2.48</v>
      </c>
      <c r="L239" s="58" t="s">
        <v>119</v>
      </c>
      <c r="M239" s="58" t="s">
        <v>40</v>
      </c>
      <c r="N239" s="58" t="s">
        <v>8</v>
      </c>
      <c r="O239" s="58" t="s">
        <v>14</v>
      </c>
      <c r="P239" s="76">
        <v>92145226.379999995</v>
      </c>
    </row>
    <row r="240" spans="1:16" ht="14.25" customHeight="1" x14ac:dyDescent="0.2">
      <c r="A240" s="57">
        <v>45747</v>
      </c>
      <c r="B240" s="58" t="s">
        <v>2</v>
      </c>
      <c r="C240" s="58" t="s">
        <v>114</v>
      </c>
      <c r="D240" s="58" t="s">
        <v>479</v>
      </c>
      <c r="E240" s="58" t="s">
        <v>481</v>
      </c>
      <c r="F240" s="58" t="s">
        <v>480</v>
      </c>
      <c r="G240" s="58" t="s">
        <v>482</v>
      </c>
      <c r="H240" s="73">
        <v>2123630.92</v>
      </c>
      <c r="I240" s="59">
        <v>2.3E-2</v>
      </c>
      <c r="J240" s="74">
        <v>620000</v>
      </c>
      <c r="K240" s="75">
        <v>3.4249999999999998</v>
      </c>
      <c r="L240" s="58" t="s">
        <v>483</v>
      </c>
      <c r="M240" s="58" t="s">
        <v>484</v>
      </c>
      <c r="N240" s="58" t="s">
        <v>8</v>
      </c>
      <c r="O240" s="58" t="s">
        <v>15</v>
      </c>
      <c r="P240" s="76">
        <v>92145226.379999995</v>
      </c>
    </row>
    <row r="241" spans="1:16" ht="14.25" customHeight="1" x14ac:dyDescent="0.2">
      <c r="A241" s="57">
        <v>45747</v>
      </c>
      <c r="B241" s="58" t="s">
        <v>2</v>
      </c>
      <c r="C241" s="58" t="s">
        <v>114</v>
      </c>
      <c r="D241" s="58" t="s">
        <v>163</v>
      </c>
      <c r="E241" s="58" t="s">
        <v>164</v>
      </c>
      <c r="F241" s="58" t="s">
        <v>166</v>
      </c>
      <c r="G241" s="58" t="s">
        <v>165</v>
      </c>
      <c r="H241" s="73">
        <v>2053038.14</v>
      </c>
      <c r="I241" s="59">
        <v>2.23E-2</v>
      </c>
      <c r="J241" s="74">
        <v>9211000</v>
      </c>
      <c r="K241" s="75">
        <v>0.223</v>
      </c>
      <c r="L241" s="58" t="s">
        <v>117</v>
      </c>
      <c r="M241" s="58" t="s">
        <v>41</v>
      </c>
      <c r="N241" s="58" t="s">
        <v>8</v>
      </c>
      <c r="O241" s="58" t="s">
        <v>18</v>
      </c>
      <c r="P241" s="76">
        <v>92145226.379999995</v>
      </c>
    </row>
    <row r="242" spans="1:16" ht="14.25" customHeight="1" x14ac:dyDescent="0.2">
      <c r="A242" s="57">
        <v>45747</v>
      </c>
      <c r="B242" s="58" t="s">
        <v>2</v>
      </c>
      <c r="C242" s="58" t="s">
        <v>114</v>
      </c>
      <c r="D242" s="58" t="s">
        <v>228</v>
      </c>
      <c r="E242" s="58" t="s">
        <v>229</v>
      </c>
      <c r="F242" s="58" t="s">
        <v>231</v>
      </c>
      <c r="G242" s="58" t="s">
        <v>230</v>
      </c>
      <c r="H242" s="73">
        <v>2016942.5</v>
      </c>
      <c r="I242" s="59">
        <v>2.1899999999999999E-2</v>
      </c>
      <c r="J242" s="74">
        <v>1673080</v>
      </c>
      <c r="K242" s="75">
        <v>1.206</v>
      </c>
      <c r="L242" s="58" t="s">
        <v>126</v>
      </c>
      <c r="M242" s="58" t="s">
        <v>46</v>
      </c>
      <c r="N242" s="58" t="s">
        <v>8</v>
      </c>
      <c r="O242" s="58" t="s">
        <v>15</v>
      </c>
      <c r="P242" s="76">
        <v>92145226.379999995</v>
      </c>
    </row>
    <row r="243" spans="1:16" ht="14.25" customHeight="1" x14ac:dyDescent="0.2">
      <c r="A243" s="57">
        <v>45747</v>
      </c>
      <c r="B243" s="58" t="s">
        <v>0</v>
      </c>
      <c r="C243" s="58" t="s">
        <v>114</v>
      </c>
      <c r="D243" s="58" t="s">
        <v>417</v>
      </c>
      <c r="E243" s="58" t="s">
        <v>418</v>
      </c>
      <c r="F243" s="58">
        <v>2193317</v>
      </c>
      <c r="G243" s="58" t="s">
        <v>517</v>
      </c>
      <c r="H243" s="73">
        <v>2008380</v>
      </c>
      <c r="I243" s="59">
        <v>2.18E-2</v>
      </c>
      <c r="J243" s="74">
        <v>22000</v>
      </c>
      <c r="K243" s="75">
        <v>91.29</v>
      </c>
      <c r="L243" s="58" t="s">
        <v>115</v>
      </c>
      <c r="M243" s="58" t="s">
        <v>267</v>
      </c>
      <c r="N243" s="58" t="s">
        <v>9</v>
      </c>
      <c r="O243" s="58" t="s">
        <v>14</v>
      </c>
      <c r="P243" s="76">
        <v>92145226.379999995</v>
      </c>
    </row>
    <row r="244" spans="1:16" ht="14.25" customHeight="1" x14ac:dyDescent="0.2">
      <c r="A244" s="57">
        <v>45747</v>
      </c>
      <c r="B244" s="58" t="s">
        <v>2</v>
      </c>
      <c r="C244" s="58" t="s">
        <v>114</v>
      </c>
      <c r="D244" s="58" t="s">
        <v>268</v>
      </c>
      <c r="E244" s="58" t="s">
        <v>269</v>
      </c>
      <c r="F244" s="58">
        <v>6388379</v>
      </c>
      <c r="G244" s="58" t="s">
        <v>270</v>
      </c>
      <c r="H244" s="73">
        <v>1956185.65</v>
      </c>
      <c r="I244" s="59">
        <v>2.12E-2</v>
      </c>
      <c r="J244" s="74">
        <v>2661137</v>
      </c>
      <c r="K244" s="75">
        <v>0.73499999999999999</v>
      </c>
      <c r="L244" s="58" t="s">
        <v>271</v>
      </c>
      <c r="M244" s="58" t="s">
        <v>272</v>
      </c>
      <c r="N244" s="58" t="s">
        <v>10</v>
      </c>
      <c r="O244" s="58" t="s">
        <v>23</v>
      </c>
      <c r="P244" s="76">
        <v>92145226.379999995</v>
      </c>
    </row>
    <row r="245" spans="1:16" ht="14.25" customHeight="1" x14ac:dyDescent="0.2">
      <c r="A245" s="57">
        <v>45747</v>
      </c>
      <c r="B245" s="58" t="s">
        <v>2</v>
      </c>
      <c r="C245" s="58" t="s">
        <v>114</v>
      </c>
      <c r="D245" s="58" t="s">
        <v>407</v>
      </c>
      <c r="E245" s="58" t="s">
        <v>409</v>
      </c>
      <c r="F245" s="58" t="s">
        <v>408</v>
      </c>
      <c r="G245" s="58" t="s">
        <v>406</v>
      </c>
      <c r="H245" s="73">
        <v>1917013.61</v>
      </c>
      <c r="I245" s="59">
        <v>2.0799999999999999E-2</v>
      </c>
      <c r="J245" s="74">
        <v>24000</v>
      </c>
      <c r="K245" s="75">
        <v>79.876000000000005</v>
      </c>
      <c r="L245" s="58" t="s">
        <v>118</v>
      </c>
      <c r="M245" s="58" t="s">
        <v>47</v>
      </c>
      <c r="N245" s="58" t="s">
        <v>8</v>
      </c>
      <c r="O245" s="58" t="s">
        <v>18</v>
      </c>
      <c r="P245" s="76">
        <v>92145226.379999995</v>
      </c>
    </row>
    <row r="246" spans="1:16" ht="14.25" customHeight="1" x14ac:dyDescent="0.2">
      <c r="A246" s="57">
        <v>45747</v>
      </c>
      <c r="B246" s="58" t="s">
        <v>2</v>
      </c>
      <c r="C246" s="58" t="s">
        <v>114</v>
      </c>
      <c r="D246" s="58" t="s">
        <v>370</v>
      </c>
      <c r="E246" s="58" t="s">
        <v>372</v>
      </c>
      <c r="F246" s="58" t="s">
        <v>371</v>
      </c>
      <c r="G246" s="58" t="s">
        <v>373</v>
      </c>
      <c r="H246" s="73">
        <v>1903317.84</v>
      </c>
      <c r="I246" s="59">
        <v>2.07E-2</v>
      </c>
      <c r="J246" s="74">
        <v>160000</v>
      </c>
      <c r="K246" s="75">
        <v>11.896000000000001</v>
      </c>
      <c r="L246" s="58" t="s">
        <v>118</v>
      </c>
      <c r="M246" s="58" t="s">
        <v>47</v>
      </c>
      <c r="N246" s="58" t="s">
        <v>8</v>
      </c>
      <c r="O246" s="58" t="s">
        <v>462</v>
      </c>
      <c r="P246" s="76">
        <v>92145226.379999995</v>
      </c>
    </row>
    <row r="247" spans="1:16" ht="14.25" customHeight="1" x14ac:dyDescent="0.2">
      <c r="A247" s="57">
        <v>45747</v>
      </c>
      <c r="B247" s="58" t="s">
        <v>2</v>
      </c>
      <c r="C247" s="58" t="s">
        <v>114</v>
      </c>
      <c r="D247" s="58" t="s">
        <v>475</v>
      </c>
      <c r="E247" s="58" t="s">
        <v>477</v>
      </c>
      <c r="F247" s="58" t="s">
        <v>476</v>
      </c>
      <c r="G247" s="58" t="s">
        <v>478</v>
      </c>
      <c r="H247" s="73">
        <v>1826003.91</v>
      </c>
      <c r="I247" s="59">
        <v>1.9800000000000002E-2</v>
      </c>
      <c r="J247" s="74">
        <v>1000000</v>
      </c>
      <c r="K247" s="75">
        <v>1.8260000000000001</v>
      </c>
      <c r="L247" s="58" t="s">
        <v>120</v>
      </c>
      <c r="M247" s="58" t="s">
        <v>42</v>
      </c>
      <c r="N247" s="58" t="s">
        <v>9</v>
      </c>
      <c r="O247" s="58" t="s">
        <v>16</v>
      </c>
      <c r="P247" s="76">
        <v>92145226.379999995</v>
      </c>
    </row>
    <row r="248" spans="1:16" ht="14.25" customHeight="1" x14ac:dyDescent="0.2">
      <c r="A248" s="57">
        <v>45747</v>
      </c>
      <c r="B248" s="58" t="s">
        <v>2</v>
      </c>
      <c r="C248" s="58" t="s">
        <v>114</v>
      </c>
      <c r="D248" s="58" t="s">
        <v>336</v>
      </c>
      <c r="E248" s="58" t="s">
        <v>168</v>
      </c>
      <c r="F248" s="58" t="s">
        <v>337</v>
      </c>
      <c r="G248" s="58" t="s">
        <v>345</v>
      </c>
      <c r="H248" s="73">
        <v>1675773.51</v>
      </c>
      <c r="I248" s="59">
        <v>1.8200000000000001E-2</v>
      </c>
      <c r="J248" s="74">
        <v>3020000</v>
      </c>
      <c r="K248" s="75">
        <v>0.55500000000000005</v>
      </c>
      <c r="L248" s="58" t="s">
        <v>119</v>
      </c>
      <c r="M248" s="58" t="s">
        <v>40</v>
      </c>
      <c r="N248" s="58" t="s">
        <v>8</v>
      </c>
      <c r="O248" s="58" t="s">
        <v>13</v>
      </c>
      <c r="P248" s="76">
        <v>92145226.379999995</v>
      </c>
    </row>
    <row r="249" spans="1:16" ht="14.25" customHeight="1" x14ac:dyDescent="0.2">
      <c r="A249" s="57">
        <v>45747</v>
      </c>
      <c r="B249" s="58" t="s">
        <v>2</v>
      </c>
      <c r="C249" s="58" t="s">
        <v>114</v>
      </c>
      <c r="D249" s="58" t="s">
        <v>500</v>
      </c>
      <c r="E249" s="58" t="s">
        <v>502</v>
      </c>
      <c r="F249" s="58" t="s">
        <v>501</v>
      </c>
      <c r="G249" s="58" t="s">
        <v>503</v>
      </c>
      <c r="H249" s="73">
        <v>1619213.35</v>
      </c>
      <c r="I249" s="59">
        <v>1.7600000000000001E-2</v>
      </c>
      <c r="J249" s="74">
        <v>2810000</v>
      </c>
      <c r="K249" s="75">
        <v>0.57599999999999996</v>
      </c>
      <c r="L249" s="58" t="s">
        <v>271</v>
      </c>
      <c r="M249" s="58" t="s">
        <v>272</v>
      </c>
      <c r="N249" s="58" t="s">
        <v>10</v>
      </c>
      <c r="O249" s="58" t="s">
        <v>20</v>
      </c>
      <c r="P249" s="76">
        <v>92145226.379999995</v>
      </c>
    </row>
    <row r="250" spans="1:16" ht="14.25" customHeight="1" x14ac:dyDescent="0.2">
      <c r="A250" s="57">
        <v>45747</v>
      </c>
      <c r="B250" s="58" t="s">
        <v>0</v>
      </c>
      <c r="C250" s="58" t="s">
        <v>114</v>
      </c>
      <c r="D250" s="58" t="s">
        <v>592</v>
      </c>
      <c r="E250" s="58" t="s">
        <v>593</v>
      </c>
      <c r="F250" s="58" t="s">
        <v>594</v>
      </c>
      <c r="G250" s="58" t="s">
        <v>598</v>
      </c>
      <c r="H250" s="73">
        <v>1612000</v>
      </c>
      <c r="I250" s="59">
        <v>1.7500000000000002E-2</v>
      </c>
      <c r="J250" s="74">
        <v>200000</v>
      </c>
      <c r="K250" s="75">
        <v>8.06</v>
      </c>
      <c r="L250" s="58" t="s">
        <v>115</v>
      </c>
      <c r="M250" s="58" t="s">
        <v>595</v>
      </c>
      <c r="N250" s="58" t="s">
        <v>9</v>
      </c>
      <c r="O250" s="58" t="s">
        <v>13</v>
      </c>
      <c r="P250" s="76">
        <v>92145226.379999995</v>
      </c>
    </row>
    <row r="251" spans="1:16" ht="14.25" customHeight="1" x14ac:dyDescent="0.2">
      <c r="A251" s="57">
        <v>45747</v>
      </c>
      <c r="B251" s="58" t="s">
        <v>2</v>
      </c>
      <c r="C251" s="58" t="s">
        <v>114</v>
      </c>
      <c r="D251" s="58" t="s">
        <v>178</v>
      </c>
      <c r="E251" s="58" t="s">
        <v>179</v>
      </c>
      <c r="F251" s="58">
        <v>6771645</v>
      </c>
      <c r="G251" s="58" t="s">
        <v>260</v>
      </c>
      <c r="H251" s="73">
        <v>1499103.11</v>
      </c>
      <c r="I251" s="59">
        <v>1.6299999999999999E-2</v>
      </c>
      <c r="J251" s="74">
        <v>11600</v>
      </c>
      <c r="K251" s="75">
        <v>129.233</v>
      </c>
      <c r="L251" s="58" t="s">
        <v>118</v>
      </c>
      <c r="M251" s="58" t="s">
        <v>47</v>
      </c>
      <c r="N251" s="58" t="s">
        <v>8</v>
      </c>
      <c r="O251" s="58" t="s">
        <v>13</v>
      </c>
      <c r="P251" s="76">
        <v>92145226.379999995</v>
      </c>
    </row>
    <row r="252" spans="1:16" ht="14.25" customHeight="1" x14ac:dyDescent="0.2">
      <c r="A252" s="57">
        <v>45747</v>
      </c>
      <c r="B252" s="58" t="s">
        <v>2</v>
      </c>
      <c r="C252" s="58" t="s">
        <v>114</v>
      </c>
      <c r="D252" s="58" t="s">
        <v>125</v>
      </c>
      <c r="E252" s="58" t="s">
        <v>89</v>
      </c>
      <c r="F252" s="58" t="s">
        <v>135</v>
      </c>
      <c r="G252" s="58" t="s">
        <v>90</v>
      </c>
      <c r="H252" s="73">
        <v>1387800.47</v>
      </c>
      <c r="I252" s="59">
        <v>1.5100000000000001E-2</v>
      </c>
      <c r="J252" s="74">
        <v>5538000</v>
      </c>
      <c r="K252" s="75">
        <v>0.251</v>
      </c>
      <c r="L252" s="58" t="s">
        <v>117</v>
      </c>
      <c r="M252" s="58" t="s">
        <v>41</v>
      </c>
      <c r="N252" s="58" t="s">
        <v>8</v>
      </c>
      <c r="O252" s="58" t="s">
        <v>18</v>
      </c>
      <c r="P252" s="76">
        <v>92145226.379999995</v>
      </c>
    </row>
    <row r="253" spans="1:16" ht="14.25" customHeight="1" x14ac:dyDescent="0.2">
      <c r="A253" s="57">
        <v>45747</v>
      </c>
      <c r="B253" s="58" t="s">
        <v>2</v>
      </c>
      <c r="C253" s="58" t="s">
        <v>114</v>
      </c>
      <c r="D253" s="58" t="s">
        <v>610</v>
      </c>
      <c r="E253" s="58" t="s">
        <v>611</v>
      </c>
      <c r="F253" s="58">
        <v>2421041</v>
      </c>
      <c r="G253" s="58" t="s">
        <v>612</v>
      </c>
      <c r="H253" s="73">
        <v>1333008.8700000001</v>
      </c>
      <c r="I253" s="59">
        <v>1.4500000000000001E-2</v>
      </c>
      <c r="J253" s="74">
        <v>192000</v>
      </c>
      <c r="K253" s="75">
        <v>6.9429999999999996</v>
      </c>
      <c r="L253" s="58" t="s">
        <v>266</v>
      </c>
      <c r="M253" s="58" t="s">
        <v>267</v>
      </c>
      <c r="N253" s="58" t="s">
        <v>9</v>
      </c>
      <c r="O253" s="58" t="s">
        <v>16</v>
      </c>
      <c r="P253" s="76">
        <v>92145226.379999995</v>
      </c>
    </row>
    <row r="254" spans="1:16" ht="14.25" customHeight="1" x14ac:dyDescent="0.2">
      <c r="A254" s="57">
        <v>45747</v>
      </c>
      <c r="B254" s="58" t="s">
        <v>2</v>
      </c>
      <c r="C254" s="58" t="s">
        <v>114</v>
      </c>
      <c r="D254" s="58" t="s">
        <v>469</v>
      </c>
      <c r="E254" s="58" t="s">
        <v>470</v>
      </c>
      <c r="F254" s="58">
        <v>6609906</v>
      </c>
      <c r="G254" s="58" t="s">
        <v>471</v>
      </c>
      <c r="H254" s="73">
        <v>1250319.0900000001</v>
      </c>
      <c r="I254" s="59">
        <v>1.3599999999999999E-2</v>
      </c>
      <c r="J254" s="74">
        <v>271000</v>
      </c>
      <c r="K254" s="75">
        <v>4.6139999999999999</v>
      </c>
      <c r="L254" s="58" t="s">
        <v>472</v>
      </c>
      <c r="M254" s="58" t="s">
        <v>473</v>
      </c>
      <c r="N254" s="58" t="s">
        <v>8</v>
      </c>
      <c r="O254" s="58" t="s">
        <v>20</v>
      </c>
      <c r="P254" s="76">
        <v>92145226.379999995</v>
      </c>
    </row>
    <row r="255" spans="1:16" ht="14.25" customHeight="1" x14ac:dyDescent="0.2">
      <c r="A255" s="57">
        <v>45747</v>
      </c>
      <c r="B255" s="58" t="s">
        <v>2</v>
      </c>
      <c r="C255" s="58" t="s">
        <v>114</v>
      </c>
      <c r="D255" s="58" t="s">
        <v>526</v>
      </c>
      <c r="E255" s="58" t="s">
        <v>528</v>
      </c>
      <c r="F255" s="58" t="s">
        <v>527</v>
      </c>
      <c r="G255" s="58" t="s">
        <v>529</v>
      </c>
      <c r="H255" s="73">
        <v>776225.68</v>
      </c>
      <c r="I255" s="59">
        <v>8.3999999999999995E-3</v>
      </c>
      <c r="J255" s="74">
        <v>99000</v>
      </c>
      <c r="K255" s="75">
        <v>7.8410000000000002</v>
      </c>
      <c r="L255" s="58" t="s">
        <v>483</v>
      </c>
      <c r="M255" s="58" t="s">
        <v>484</v>
      </c>
      <c r="N255" s="58" t="s">
        <v>8</v>
      </c>
      <c r="O255" s="58" t="s">
        <v>13</v>
      </c>
      <c r="P255" s="76">
        <v>92145226.379999995</v>
      </c>
    </row>
    <row r="256" spans="1:16" ht="14.25" customHeight="1" x14ac:dyDescent="0.2">
      <c r="A256" s="57">
        <v>45747</v>
      </c>
      <c r="B256" s="58" t="s">
        <v>5</v>
      </c>
      <c r="C256" s="58" t="s">
        <v>114</v>
      </c>
      <c r="D256" s="58" t="s">
        <v>613</v>
      </c>
      <c r="E256" s="58" t="s">
        <v>600</v>
      </c>
      <c r="F256" s="58" t="s">
        <v>614</v>
      </c>
      <c r="G256" s="58" t="s">
        <v>602</v>
      </c>
      <c r="H256" s="73">
        <v>186785.59</v>
      </c>
      <c r="I256" s="59">
        <v>2E-3</v>
      </c>
      <c r="J256" s="74">
        <v>36875</v>
      </c>
      <c r="K256" s="75">
        <v>5.0650000000000004</v>
      </c>
      <c r="L256" s="58" t="s">
        <v>483</v>
      </c>
      <c r="M256" s="58" t="s">
        <v>484</v>
      </c>
      <c r="N256" s="58" t="s">
        <v>8</v>
      </c>
      <c r="O256" s="58" t="s">
        <v>20</v>
      </c>
      <c r="P256" s="76">
        <v>92145226.379999995</v>
      </c>
    </row>
    <row r="257" spans="1:16" ht="14.25" customHeight="1" x14ac:dyDescent="0.2">
      <c r="A257" s="57">
        <v>45747</v>
      </c>
      <c r="B257" s="58" t="s">
        <v>4</v>
      </c>
      <c r="C257" s="58" t="s">
        <v>114</v>
      </c>
      <c r="D257" s="58" t="s">
        <v>410</v>
      </c>
      <c r="E257" s="58" t="s">
        <v>411</v>
      </c>
      <c r="F257" s="58" t="s">
        <v>411</v>
      </c>
      <c r="G257" s="58" t="s">
        <v>459</v>
      </c>
      <c r="H257" s="73">
        <v>106743.67999999999</v>
      </c>
      <c r="I257" s="59">
        <v>1.1999999999999999E-3</v>
      </c>
      <c r="J257" s="74">
        <v>1800</v>
      </c>
      <c r="K257" s="75">
        <v>59.302</v>
      </c>
      <c r="L257" s="58" t="s">
        <v>118</v>
      </c>
      <c r="M257" s="58" t="s">
        <v>47</v>
      </c>
      <c r="N257" s="58" t="s">
        <v>8</v>
      </c>
      <c r="O257" s="58" t="s">
        <v>18</v>
      </c>
      <c r="P257" s="76">
        <v>92145226.379999995</v>
      </c>
    </row>
    <row r="258" spans="1:16" ht="14.25" customHeight="1" x14ac:dyDescent="0.2">
      <c r="A258" s="57">
        <v>45747</v>
      </c>
      <c r="B258" s="58" t="s">
        <v>2</v>
      </c>
      <c r="C258" s="58" t="s">
        <v>114</v>
      </c>
      <c r="D258" s="58" t="s">
        <v>504</v>
      </c>
      <c r="E258" s="58" t="s">
        <v>506</v>
      </c>
      <c r="F258" s="58" t="s">
        <v>505</v>
      </c>
      <c r="G258" s="58" t="s">
        <v>507</v>
      </c>
      <c r="H258" s="73">
        <v>28179.02</v>
      </c>
      <c r="I258" s="59">
        <v>2.9999999999999997E-4</v>
      </c>
      <c r="J258" s="74">
        <v>20644</v>
      </c>
      <c r="K258" s="75">
        <v>1.365</v>
      </c>
      <c r="L258" s="58" t="s">
        <v>271</v>
      </c>
      <c r="M258" s="58" t="s">
        <v>272</v>
      </c>
      <c r="N258" s="58" t="s">
        <v>10</v>
      </c>
      <c r="O258" s="58" t="s">
        <v>18</v>
      </c>
      <c r="P258" s="76">
        <v>92145226.379999995</v>
      </c>
    </row>
    <row r="259" spans="1:16" ht="14.25" customHeight="1" x14ac:dyDescent="0.2">
      <c r="A259" s="57">
        <v>45747</v>
      </c>
      <c r="B259" s="58" t="s">
        <v>1</v>
      </c>
      <c r="C259" s="58" t="s">
        <v>127</v>
      </c>
      <c r="D259" s="58"/>
      <c r="E259" s="58"/>
      <c r="F259" s="58"/>
      <c r="G259" s="58"/>
      <c r="H259" s="73">
        <v>4157719.24</v>
      </c>
      <c r="I259" s="59">
        <v>4.4999999999999998E-2</v>
      </c>
      <c r="J259" s="74"/>
      <c r="K259" s="75"/>
      <c r="L259" s="58"/>
      <c r="M259" s="58"/>
      <c r="N259" s="58"/>
      <c r="O259" s="58"/>
      <c r="P259" s="76">
        <v>92145226.379999995</v>
      </c>
    </row>
    <row r="260" spans="1:16" ht="14.25" customHeight="1" x14ac:dyDescent="0.2">
      <c r="A260" s="57">
        <v>45657</v>
      </c>
      <c r="B260" s="58" t="s">
        <v>2</v>
      </c>
      <c r="C260" s="58" t="s">
        <v>114</v>
      </c>
      <c r="D260" s="58" t="s">
        <v>431</v>
      </c>
      <c r="E260" s="58" t="s">
        <v>433</v>
      </c>
      <c r="F260" s="58" t="s">
        <v>432</v>
      </c>
      <c r="G260" s="58" t="s">
        <v>434</v>
      </c>
      <c r="H260" s="73">
        <v>3411963.59</v>
      </c>
      <c r="I260" s="59">
        <v>3.8699999999999998E-2</v>
      </c>
      <c r="J260" s="74">
        <v>974000</v>
      </c>
      <c r="K260" s="75">
        <v>3.5030000000000001</v>
      </c>
      <c r="L260" s="58" t="s">
        <v>271</v>
      </c>
      <c r="M260" s="58" t="s">
        <v>272</v>
      </c>
      <c r="N260" s="58" t="s">
        <v>10</v>
      </c>
      <c r="O260" s="58" t="s">
        <v>139</v>
      </c>
      <c r="P260" s="76">
        <v>88217514.790000007</v>
      </c>
    </row>
    <row r="261" spans="1:16" ht="14.25" customHeight="1" x14ac:dyDescent="0.2">
      <c r="A261" s="57">
        <v>45657</v>
      </c>
      <c r="B261" s="58" t="s">
        <v>2</v>
      </c>
      <c r="C261" s="58" t="s">
        <v>114</v>
      </c>
      <c r="D261" s="58" t="s">
        <v>556</v>
      </c>
      <c r="E261" s="58" t="s">
        <v>557</v>
      </c>
      <c r="F261" s="58">
        <v>6434915</v>
      </c>
      <c r="G261" s="58" t="s">
        <v>558</v>
      </c>
      <c r="H261" s="73">
        <v>3317400.07</v>
      </c>
      <c r="I261" s="59">
        <v>3.7600000000000001E-2</v>
      </c>
      <c r="J261" s="74">
        <v>745000</v>
      </c>
      <c r="K261" s="75">
        <v>4.4530000000000003</v>
      </c>
      <c r="L261" s="58" t="s">
        <v>115</v>
      </c>
      <c r="M261" s="58" t="s">
        <v>41</v>
      </c>
      <c r="N261" s="58" t="s">
        <v>8</v>
      </c>
      <c r="O261" s="58" t="s">
        <v>139</v>
      </c>
      <c r="P261" s="76">
        <v>88217514.790000007</v>
      </c>
    </row>
    <row r="262" spans="1:16" ht="14.25" customHeight="1" x14ac:dyDescent="0.2">
      <c r="A262" s="57">
        <v>45657</v>
      </c>
      <c r="B262" s="58" t="s">
        <v>2</v>
      </c>
      <c r="C262" s="58" t="s">
        <v>114</v>
      </c>
      <c r="D262" s="58" t="s">
        <v>358</v>
      </c>
      <c r="E262" s="58" t="s">
        <v>360</v>
      </c>
      <c r="F262" s="58" t="s">
        <v>359</v>
      </c>
      <c r="G262" s="58" t="s">
        <v>361</v>
      </c>
      <c r="H262" s="73">
        <v>3045150.42</v>
      </c>
      <c r="I262" s="59">
        <v>3.4500000000000003E-2</v>
      </c>
      <c r="J262" s="74">
        <v>203174</v>
      </c>
      <c r="K262" s="75">
        <v>14.988</v>
      </c>
      <c r="L262" s="58" t="s">
        <v>362</v>
      </c>
      <c r="M262" s="58" t="s">
        <v>363</v>
      </c>
      <c r="N262" s="58" t="s">
        <v>95</v>
      </c>
      <c r="O262" s="58" t="s">
        <v>16</v>
      </c>
      <c r="P262" s="76">
        <v>88217514.790000007</v>
      </c>
    </row>
    <row r="263" spans="1:16" ht="14.25" customHeight="1" x14ac:dyDescent="0.2">
      <c r="A263" s="57">
        <v>45657</v>
      </c>
      <c r="B263" s="58" t="s">
        <v>2</v>
      </c>
      <c r="C263" s="58" t="s">
        <v>114</v>
      </c>
      <c r="D263" s="58" t="s">
        <v>181</v>
      </c>
      <c r="E263" s="58" t="s">
        <v>182</v>
      </c>
      <c r="F263" s="58">
        <v>6771032</v>
      </c>
      <c r="G263" s="58" t="s">
        <v>183</v>
      </c>
      <c r="H263" s="73">
        <v>2997122.31</v>
      </c>
      <c r="I263" s="59">
        <v>3.4000000000000002E-2</v>
      </c>
      <c r="J263" s="74">
        <v>4392000</v>
      </c>
      <c r="K263" s="75">
        <v>0.68200000000000005</v>
      </c>
      <c r="L263" s="58" t="s">
        <v>117</v>
      </c>
      <c r="M263" s="58" t="s">
        <v>41</v>
      </c>
      <c r="N263" s="58" t="s">
        <v>8</v>
      </c>
      <c r="O263" s="58" t="s">
        <v>13</v>
      </c>
      <c r="P263" s="76">
        <v>88217514.790000007</v>
      </c>
    </row>
    <row r="264" spans="1:16" ht="14.25" customHeight="1" x14ac:dyDescent="0.2">
      <c r="A264" s="57">
        <v>45657</v>
      </c>
      <c r="B264" s="58" t="s">
        <v>2</v>
      </c>
      <c r="C264" s="58" t="s">
        <v>114</v>
      </c>
      <c r="D264" s="58" t="s">
        <v>152</v>
      </c>
      <c r="E264" s="58" t="s">
        <v>153</v>
      </c>
      <c r="F264" s="58" t="s">
        <v>155</v>
      </c>
      <c r="G264" s="58" t="s">
        <v>154</v>
      </c>
      <c r="H264" s="73">
        <v>2967920.63</v>
      </c>
      <c r="I264" s="59">
        <v>3.3599999999999998E-2</v>
      </c>
      <c r="J264" s="74">
        <v>5201000</v>
      </c>
      <c r="K264" s="75">
        <v>0.57099999999999995</v>
      </c>
      <c r="L264" s="58" t="s">
        <v>117</v>
      </c>
      <c r="M264" s="58" t="s">
        <v>41</v>
      </c>
      <c r="N264" s="58" t="s">
        <v>8</v>
      </c>
      <c r="O264" s="58" t="s">
        <v>13</v>
      </c>
      <c r="P264" s="76">
        <v>88217514.790000007</v>
      </c>
    </row>
    <row r="265" spans="1:16" ht="14.25" customHeight="1" x14ac:dyDescent="0.2">
      <c r="A265" s="57">
        <v>45657</v>
      </c>
      <c r="B265" s="58" t="s">
        <v>2</v>
      </c>
      <c r="C265" s="58" t="s">
        <v>114</v>
      </c>
      <c r="D265" s="58" t="s">
        <v>156</v>
      </c>
      <c r="E265" s="58" t="s">
        <v>157</v>
      </c>
      <c r="F265" s="58">
        <v>6339872</v>
      </c>
      <c r="G265" s="58" t="s">
        <v>158</v>
      </c>
      <c r="H265" s="73">
        <v>2943914.86</v>
      </c>
      <c r="I265" s="59">
        <v>3.3399999999999999E-2</v>
      </c>
      <c r="J265" s="74">
        <v>5090000</v>
      </c>
      <c r="K265" s="75">
        <v>0.57799999999999996</v>
      </c>
      <c r="L265" s="58" t="s">
        <v>117</v>
      </c>
      <c r="M265" s="58" t="s">
        <v>41</v>
      </c>
      <c r="N265" s="58" t="s">
        <v>8</v>
      </c>
      <c r="O265" s="58" t="s">
        <v>14</v>
      </c>
      <c r="P265" s="76">
        <v>88217514.790000007</v>
      </c>
    </row>
    <row r="266" spans="1:16" ht="14.25" customHeight="1" x14ac:dyDescent="0.2">
      <c r="A266" s="57">
        <v>45657</v>
      </c>
      <c r="B266" s="58" t="s">
        <v>2</v>
      </c>
      <c r="C266" s="58" t="s">
        <v>114</v>
      </c>
      <c r="D266" s="58" t="s">
        <v>353</v>
      </c>
      <c r="E266" s="58" t="s">
        <v>355</v>
      </c>
      <c r="F266" s="58" t="s">
        <v>354</v>
      </c>
      <c r="G266" s="58" t="s">
        <v>356</v>
      </c>
      <c r="H266" s="73">
        <v>2778494.61</v>
      </c>
      <c r="I266" s="59">
        <v>3.15E-2</v>
      </c>
      <c r="J266" s="74">
        <v>546000</v>
      </c>
      <c r="K266" s="75">
        <v>5.0890000000000004</v>
      </c>
      <c r="L266" s="58" t="s">
        <v>203</v>
      </c>
      <c r="M266" s="58" t="s">
        <v>204</v>
      </c>
      <c r="N266" s="58" t="s">
        <v>95</v>
      </c>
      <c r="O266" s="58" t="s">
        <v>16</v>
      </c>
      <c r="P266" s="76">
        <v>88217514.790000007</v>
      </c>
    </row>
    <row r="267" spans="1:16" ht="14.25" customHeight="1" x14ac:dyDescent="0.2">
      <c r="A267" s="57">
        <v>45657</v>
      </c>
      <c r="B267" s="58" t="s">
        <v>2</v>
      </c>
      <c r="C267" s="58" t="s">
        <v>114</v>
      </c>
      <c r="D267" s="58" t="s">
        <v>401</v>
      </c>
      <c r="E267" s="58" t="s">
        <v>402</v>
      </c>
      <c r="F267" s="58">
        <v>6472119</v>
      </c>
      <c r="G267" s="58" t="s">
        <v>403</v>
      </c>
      <c r="H267" s="73">
        <v>2761969.63</v>
      </c>
      <c r="I267" s="59">
        <v>3.1300000000000001E-2</v>
      </c>
      <c r="J267" s="74">
        <v>67475</v>
      </c>
      <c r="K267" s="75">
        <v>40.933</v>
      </c>
      <c r="L267" s="58" t="s">
        <v>115</v>
      </c>
      <c r="M267" s="58" t="s">
        <v>41</v>
      </c>
      <c r="N267" s="58" t="s">
        <v>8</v>
      </c>
      <c r="O267" s="58" t="s">
        <v>13</v>
      </c>
      <c r="P267" s="76">
        <v>88217514.790000007</v>
      </c>
    </row>
    <row r="268" spans="1:16" ht="14.25" customHeight="1" x14ac:dyDescent="0.2">
      <c r="A268" s="57">
        <v>45657</v>
      </c>
      <c r="B268" s="58" t="s">
        <v>2</v>
      </c>
      <c r="C268" s="58" t="s">
        <v>114</v>
      </c>
      <c r="D268" s="58" t="s">
        <v>436</v>
      </c>
      <c r="E268" s="58" t="s">
        <v>437</v>
      </c>
      <c r="F268" s="58">
        <v>2232878</v>
      </c>
      <c r="G268" s="58" t="s">
        <v>438</v>
      </c>
      <c r="H268" s="73">
        <v>2749800</v>
      </c>
      <c r="I268" s="59">
        <v>3.1199999999999999E-2</v>
      </c>
      <c r="J268" s="74">
        <v>15000</v>
      </c>
      <c r="K268" s="75">
        <v>183.32</v>
      </c>
      <c r="L268" s="58" t="s">
        <v>115</v>
      </c>
      <c r="M268" s="58" t="s">
        <v>439</v>
      </c>
      <c r="N268" s="58" t="s">
        <v>9</v>
      </c>
      <c r="O268" s="58" t="s">
        <v>16</v>
      </c>
      <c r="P268" s="76">
        <v>88217514.790000007</v>
      </c>
    </row>
    <row r="269" spans="1:16" ht="14.25" customHeight="1" x14ac:dyDescent="0.2">
      <c r="A269" s="57">
        <v>45657</v>
      </c>
      <c r="B269" s="58" t="s">
        <v>2</v>
      </c>
      <c r="C269" s="58" t="s">
        <v>114</v>
      </c>
      <c r="D269" s="58" t="s">
        <v>159</v>
      </c>
      <c r="E269" s="58" t="s">
        <v>160</v>
      </c>
      <c r="F269" s="58" t="s">
        <v>162</v>
      </c>
      <c r="G269" s="58" t="s">
        <v>161</v>
      </c>
      <c r="H269" s="73">
        <v>2731900.47</v>
      </c>
      <c r="I269" s="59">
        <v>3.1E-2</v>
      </c>
      <c r="J269" s="74">
        <v>3545000</v>
      </c>
      <c r="K269" s="75">
        <v>0.77100000000000002</v>
      </c>
      <c r="L269" s="58" t="s">
        <v>117</v>
      </c>
      <c r="M269" s="58" t="s">
        <v>41</v>
      </c>
      <c r="N269" s="58" t="s">
        <v>8</v>
      </c>
      <c r="O269" s="58" t="s">
        <v>14</v>
      </c>
      <c r="P269" s="76">
        <v>88217514.790000007</v>
      </c>
    </row>
    <row r="270" spans="1:16" ht="14.25" customHeight="1" x14ac:dyDescent="0.2">
      <c r="A270" s="57">
        <v>45657</v>
      </c>
      <c r="B270" s="58" t="s">
        <v>2</v>
      </c>
      <c r="C270" s="58" t="s">
        <v>114</v>
      </c>
      <c r="D270" s="58" t="s">
        <v>485</v>
      </c>
      <c r="E270" s="58" t="s">
        <v>487</v>
      </c>
      <c r="F270" s="58" t="s">
        <v>486</v>
      </c>
      <c r="G270" s="58" t="s">
        <v>488</v>
      </c>
      <c r="H270" s="73">
        <v>2712352.43</v>
      </c>
      <c r="I270" s="59">
        <v>3.0700000000000002E-2</v>
      </c>
      <c r="J270" s="74">
        <v>46000</v>
      </c>
      <c r="K270" s="75">
        <v>58.963999999999999</v>
      </c>
      <c r="L270" s="58" t="s">
        <v>362</v>
      </c>
      <c r="M270" s="58" t="s">
        <v>363</v>
      </c>
      <c r="N270" s="58" t="s">
        <v>95</v>
      </c>
      <c r="O270" s="58" t="s">
        <v>16</v>
      </c>
      <c r="P270" s="76">
        <v>88217514.790000007</v>
      </c>
    </row>
    <row r="271" spans="1:16" ht="14.25" customHeight="1" x14ac:dyDescent="0.2">
      <c r="A271" s="57">
        <v>45657</v>
      </c>
      <c r="B271" s="58" t="s">
        <v>2</v>
      </c>
      <c r="C271" s="58" t="s">
        <v>114</v>
      </c>
      <c r="D271" s="58" t="s">
        <v>273</v>
      </c>
      <c r="E271" s="58" t="s">
        <v>275</v>
      </c>
      <c r="F271" s="58" t="s">
        <v>274</v>
      </c>
      <c r="G271" s="58" t="s">
        <v>284</v>
      </c>
      <c r="H271" s="73">
        <v>2680380.0699999998</v>
      </c>
      <c r="I271" s="59">
        <v>3.04E-2</v>
      </c>
      <c r="J271" s="74">
        <v>661990</v>
      </c>
      <c r="K271" s="75">
        <v>4.0490000000000004</v>
      </c>
      <c r="L271" s="58" t="s">
        <v>277</v>
      </c>
      <c r="M271" s="58" t="s">
        <v>41</v>
      </c>
      <c r="N271" s="58" t="s">
        <v>8</v>
      </c>
      <c r="O271" s="58" t="s">
        <v>23</v>
      </c>
      <c r="P271" s="76">
        <v>88217514.790000007</v>
      </c>
    </row>
    <row r="272" spans="1:16" ht="14.25" customHeight="1" x14ac:dyDescent="0.2">
      <c r="A272" s="57">
        <v>45657</v>
      </c>
      <c r="B272" s="58" t="s">
        <v>2</v>
      </c>
      <c r="C272" s="58" t="s">
        <v>114</v>
      </c>
      <c r="D272" s="58" t="s">
        <v>421</v>
      </c>
      <c r="E272" s="58" t="s">
        <v>422</v>
      </c>
      <c r="F272" s="58">
        <v>6180274</v>
      </c>
      <c r="G272" s="58" t="s">
        <v>453</v>
      </c>
      <c r="H272" s="73">
        <v>2631090</v>
      </c>
      <c r="I272" s="59">
        <v>2.98E-2</v>
      </c>
      <c r="J272" s="74">
        <v>1139000</v>
      </c>
      <c r="K272" s="75">
        <v>2.31</v>
      </c>
      <c r="L272" s="58" t="s">
        <v>115</v>
      </c>
      <c r="M272" s="58" t="s">
        <v>41</v>
      </c>
      <c r="N272" s="58" t="s">
        <v>8</v>
      </c>
      <c r="O272" s="58" t="s">
        <v>14</v>
      </c>
      <c r="P272" s="76">
        <v>88217514.790000007</v>
      </c>
    </row>
    <row r="273" spans="1:16" ht="14.25" customHeight="1" x14ac:dyDescent="0.2">
      <c r="A273" s="57">
        <v>45657</v>
      </c>
      <c r="B273" s="58" t="s">
        <v>2</v>
      </c>
      <c r="C273" s="58" t="s">
        <v>114</v>
      </c>
      <c r="D273" s="58" t="s">
        <v>479</v>
      </c>
      <c r="E273" s="58" t="s">
        <v>481</v>
      </c>
      <c r="F273" s="58" t="s">
        <v>480</v>
      </c>
      <c r="G273" s="58" t="s">
        <v>482</v>
      </c>
      <c r="H273" s="73">
        <v>2502255.3199999998</v>
      </c>
      <c r="I273" s="59">
        <v>2.8400000000000002E-2</v>
      </c>
      <c r="J273" s="74">
        <v>620000</v>
      </c>
      <c r="K273" s="75">
        <v>4.0359999999999996</v>
      </c>
      <c r="L273" s="58" t="s">
        <v>483</v>
      </c>
      <c r="M273" s="58" t="s">
        <v>484</v>
      </c>
      <c r="N273" s="58" t="s">
        <v>8</v>
      </c>
      <c r="O273" s="58" t="s">
        <v>15</v>
      </c>
      <c r="P273" s="76">
        <v>88217514.790000007</v>
      </c>
    </row>
    <row r="274" spans="1:16" ht="14.25" customHeight="1" x14ac:dyDescent="0.2">
      <c r="A274" s="57">
        <v>45657</v>
      </c>
      <c r="B274" s="58" t="s">
        <v>2</v>
      </c>
      <c r="C274" s="58" t="s">
        <v>114</v>
      </c>
      <c r="D274" s="58" t="s">
        <v>187</v>
      </c>
      <c r="E274" s="58" t="s">
        <v>188</v>
      </c>
      <c r="F274" s="58" t="s">
        <v>192</v>
      </c>
      <c r="G274" s="58" t="s">
        <v>189</v>
      </c>
      <c r="H274" s="73">
        <v>2462242.79</v>
      </c>
      <c r="I274" s="59">
        <v>2.7900000000000001E-2</v>
      </c>
      <c r="J274" s="74">
        <v>2160000</v>
      </c>
      <c r="K274" s="75">
        <v>1.1399999999999999</v>
      </c>
      <c r="L274" s="58" t="s">
        <v>190</v>
      </c>
      <c r="M274" s="58" t="s">
        <v>191</v>
      </c>
      <c r="N274" s="58" t="s">
        <v>10</v>
      </c>
      <c r="O274" s="58" t="s">
        <v>18</v>
      </c>
      <c r="P274" s="76">
        <v>88217514.790000007</v>
      </c>
    </row>
    <row r="275" spans="1:16" ht="14.25" customHeight="1" x14ac:dyDescent="0.2">
      <c r="A275" s="57">
        <v>45657</v>
      </c>
      <c r="B275" s="58" t="s">
        <v>2</v>
      </c>
      <c r="C275" s="58" t="s">
        <v>114</v>
      </c>
      <c r="D275" s="58" t="s">
        <v>228</v>
      </c>
      <c r="E275" s="58" t="s">
        <v>229</v>
      </c>
      <c r="F275" s="58" t="s">
        <v>231</v>
      </c>
      <c r="G275" s="58" t="s">
        <v>230</v>
      </c>
      <c r="H275" s="73">
        <v>2225521.37</v>
      </c>
      <c r="I275" s="59">
        <v>2.52E-2</v>
      </c>
      <c r="J275" s="74">
        <v>1673080</v>
      </c>
      <c r="K275" s="75">
        <v>1.33</v>
      </c>
      <c r="L275" s="58" t="s">
        <v>126</v>
      </c>
      <c r="M275" s="58" t="s">
        <v>46</v>
      </c>
      <c r="N275" s="58" t="s">
        <v>8</v>
      </c>
      <c r="O275" s="58" t="s">
        <v>15</v>
      </c>
      <c r="P275" s="76">
        <v>88217514.790000007</v>
      </c>
    </row>
    <row r="276" spans="1:16" ht="14.25" customHeight="1" x14ac:dyDescent="0.2">
      <c r="A276" s="57">
        <v>45657</v>
      </c>
      <c r="B276" s="58" t="s">
        <v>2</v>
      </c>
      <c r="C276" s="58" t="s">
        <v>114</v>
      </c>
      <c r="D276" s="58" t="s">
        <v>532</v>
      </c>
      <c r="E276" s="58" t="s">
        <v>384</v>
      </c>
      <c r="F276" s="58" t="s">
        <v>533</v>
      </c>
      <c r="G276" s="58" t="s">
        <v>385</v>
      </c>
      <c r="H276" s="73">
        <v>2216937.27</v>
      </c>
      <c r="I276" s="59">
        <v>2.5100000000000001E-2</v>
      </c>
      <c r="J276" s="74">
        <v>148912</v>
      </c>
      <c r="K276" s="75">
        <v>14.888</v>
      </c>
      <c r="L276" s="58" t="s">
        <v>362</v>
      </c>
      <c r="M276" s="58" t="s">
        <v>389</v>
      </c>
      <c r="N276" s="58" t="s">
        <v>21</v>
      </c>
      <c r="O276" s="58" t="s">
        <v>20</v>
      </c>
      <c r="P276" s="76">
        <v>88217514.790000007</v>
      </c>
    </row>
    <row r="277" spans="1:16" ht="14.25" customHeight="1" x14ac:dyDescent="0.2">
      <c r="A277" s="57">
        <v>45657</v>
      </c>
      <c r="B277" s="58" t="s">
        <v>2</v>
      </c>
      <c r="C277" s="58" t="s">
        <v>114</v>
      </c>
      <c r="D277" s="58" t="s">
        <v>268</v>
      </c>
      <c r="E277" s="58" t="s">
        <v>269</v>
      </c>
      <c r="F277" s="58">
        <v>6388379</v>
      </c>
      <c r="G277" s="58" t="s">
        <v>270</v>
      </c>
      <c r="H277" s="73">
        <v>2173510.0299999998</v>
      </c>
      <c r="I277" s="59">
        <v>2.46E-2</v>
      </c>
      <c r="J277" s="74">
        <v>2661137</v>
      </c>
      <c r="K277" s="75">
        <v>0.81699999999999995</v>
      </c>
      <c r="L277" s="58" t="s">
        <v>271</v>
      </c>
      <c r="M277" s="58" t="s">
        <v>272</v>
      </c>
      <c r="N277" s="58" t="s">
        <v>10</v>
      </c>
      <c r="O277" s="58" t="s">
        <v>23</v>
      </c>
      <c r="P277" s="76">
        <v>88217514.790000007</v>
      </c>
    </row>
    <row r="278" spans="1:16" ht="14.25" customHeight="1" x14ac:dyDescent="0.2">
      <c r="A278" s="57">
        <v>45657</v>
      </c>
      <c r="B278" s="58" t="s">
        <v>2</v>
      </c>
      <c r="C278" s="58" t="s">
        <v>114</v>
      </c>
      <c r="D278" s="58" t="s">
        <v>281</v>
      </c>
      <c r="E278" s="58" t="s">
        <v>282</v>
      </c>
      <c r="F278" s="58">
        <v>6105738</v>
      </c>
      <c r="G278" s="58" t="s">
        <v>283</v>
      </c>
      <c r="H278" s="73">
        <v>2120537.6</v>
      </c>
      <c r="I278" s="59">
        <v>2.4E-2</v>
      </c>
      <c r="J278" s="74">
        <v>6603000</v>
      </c>
      <c r="K278" s="75">
        <v>0.32100000000000001</v>
      </c>
      <c r="L278" s="58" t="s">
        <v>117</v>
      </c>
      <c r="M278" s="58" t="s">
        <v>41</v>
      </c>
      <c r="N278" s="58" t="s">
        <v>8</v>
      </c>
      <c r="O278" s="58" t="s">
        <v>14</v>
      </c>
      <c r="P278" s="76">
        <v>88217514.790000007</v>
      </c>
    </row>
    <row r="279" spans="1:16" ht="14.25" customHeight="1" x14ac:dyDescent="0.2">
      <c r="A279" s="57">
        <v>45657</v>
      </c>
      <c r="B279" s="58" t="s">
        <v>0</v>
      </c>
      <c r="C279" s="58" t="s">
        <v>114</v>
      </c>
      <c r="D279" s="58" t="s">
        <v>394</v>
      </c>
      <c r="E279" s="58" t="s">
        <v>395</v>
      </c>
      <c r="F279" s="58">
        <v>2849739</v>
      </c>
      <c r="G279" s="58" t="s">
        <v>514</v>
      </c>
      <c r="H279" s="73">
        <v>2103040</v>
      </c>
      <c r="I279" s="59">
        <v>2.3800000000000002E-2</v>
      </c>
      <c r="J279" s="74">
        <v>424000</v>
      </c>
      <c r="K279" s="75">
        <v>4.96</v>
      </c>
      <c r="L279" s="58" t="s">
        <v>115</v>
      </c>
      <c r="M279" s="58" t="s">
        <v>42</v>
      </c>
      <c r="N279" s="58" t="s">
        <v>9</v>
      </c>
      <c r="O279" s="58" t="s">
        <v>16</v>
      </c>
      <c r="P279" s="76">
        <v>88217514.790000007</v>
      </c>
    </row>
    <row r="280" spans="1:16" ht="14.25" customHeight="1" x14ac:dyDescent="0.2">
      <c r="A280" s="57">
        <v>45657</v>
      </c>
      <c r="B280" s="58" t="s">
        <v>2</v>
      </c>
      <c r="C280" s="58" t="s">
        <v>114</v>
      </c>
      <c r="D280" s="58" t="s">
        <v>370</v>
      </c>
      <c r="E280" s="58" t="s">
        <v>372</v>
      </c>
      <c r="F280" s="58" t="s">
        <v>371</v>
      </c>
      <c r="G280" s="58" t="s">
        <v>373</v>
      </c>
      <c r="H280" s="73">
        <v>2099644.0099999998</v>
      </c>
      <c r="I280" s="59">
        <v>2.3800000000000002E-2</v>
      </c>
      <c r="J280" s="74">
        <v>160000</v>
      </c>
      <c r="K280" s="75">
        <v>13.122999999999999</v>
      </c>
      <c r="L280" s="58" t="s">
        <v>118</v>
      </c>
      <c r="M280" s="58" t="s">
        <v>47</v>
      </c>
      <c r="N280" s="58" t="s">
        <v>8</v>
      </c>
      <c r="O280" s="58" t="s">
        <v>462</v>
      </c>
      <c r="P280" s="76">
        <v>88217514.790000007</v>
      </c>
    </row>
    <row r="281" spans="1:16" ht="14.25" customHeight="1" x14ac:dyDescent="0.2">
      <c r="A281" s="57">
        <v>45657</v>
      </c>
      <c r="B281" s="58" t="s">
        <v>0</v>
      </c>
      <c r="C281" s="58" t="s">
        <v>114</v>
      </c>
      <c r="D281" s="58" t="s">
        <v>444</v>
      </c>
      <c r="E281" s="58" t="s">
        <v>446</v>
      </c>
      <c r="F281" s="58" t="s">
        <v>445</v>
      </c>
      <c r="G281" s="58" t="s">
        <v>513</v>
      </c>
      <c r="H281" s="73">
        <v>2038200</v>
      </c>
      <c r="I281" s="59">
        <v>2.3099999999999999E-2</v>
      </c>
      <c r="J281" s="74">
        <v>172000</v>
      </c>
      <c r="K281" s="75">
        <v>11.85</v>
      </c>
      <c r="L281" s="58" t="s">
        <v>115</v>
      </c>
      <c r="M281" s="58" t="s">
        <v>42</v>
      </c>
      <c r="N281" s="58" t="s">
        <v>9</v>
      </c>
      <c r="O281" s="58" t="s">
        <v>16</v>
      </c>
      <c r="P281" s="76">
        <v>88217514.790000007</v>
      </c>
    </row>
    <row r="282" spans="1:16" ht="14.25" customHeight="1" x14ac:dyDescent="0.2">
      <c r="A282" s="57">
        <v>45657</v>
      </c>
      <c r="B282" s="58" t="s">
        <v>0</v>
      </c>
      <c r="C282" s="58" t="s">
        <v>114</v>
      </c>
      <c r="D282" s="58" t="s">
        <v>390</v>
      </c>
      <c r="E282" s="58" t="s">
        <v>392</v>
      </c>
      <c r="F282" s="58" t="s">
        <v>391</v>
      </c>
      <c r="G282" s="58" t="s">
        <v>515</v>
      </c>
      <c r="H282" s="73">
        <v>1977650</v>
      </c>
      <c r="I282" s="59">
        <v>2.24E-2</v>
      </c>
      <c r="J282" s="74">
        <v>1069000</v>
      </c>
      <c r="K282" s="75">
        <v>1.85</v>
      </c>
      <c r="L282" s="58" t="s">
        <v>115</v>
      </c>
      <c r="M282" s="58" t="s">
        <v>42</v>
      </c>
      <c r="N282" s="58" t="s">
        <v>9</v>
      </c>
      <c r="O282" s="58" t="s">
        <v>14</v>
      </c>
      <c r="P282" s="76">
        <v>88217514.790000007</v>
      </c>
    </row>
    <row r="283" spans="1:16" ht="14.25" customHeight="1" x14ac:dyDescent="0.2">
      <c r="A283" s="57">
        <v>45657</v>
      </c>
      <c r="B283" s="58" t="s">
        <v>0</v>
      </c>
      <c r="C283" s="58" t="s">
        <v>114</v>
      </c>
      <c r="D283" s="58" t="s">
        <v>454</v>
      </c>
      <c r="E283" s="58" t="s">
        <v>455</v>
      </c>
      <c r="F283" s="58" t="s">
        <v>456</v>
      </c>
      <c r="G283" s="58" t="s">
        <v>516</v>
      </c>
      <c r="H283" s="73">
        <v>1952730</v>
      </c>
      <c r="I283" s="59">
        <v>2.2100000000000002E-2</v>
      </c>
      <c r="J283" s="74">
        <v>39000</v>
      </c>
      <c r="K283" s="75">
        <v>50.07</v>
      </c>
      <c r="L283" s="58" t="s">
        <v>115</v>
      </c>
      <c r="M283" s="58" t="s">
        <v>457</v>
      </c>
      <c r="N283" s="58" t="s">
        <v>21</v>
      </c>
      <c r="O283" s="58" t="s">
        <v>14</v>
      </c>
      <c r="P283" s="76">
        <v>88217514.790000007</v>
      </c>
    </row>
    <row r="284" spans="1:16" ht="14.25" customHeight="1" x14ac:dyDescent="0.2">
      <c r="A284" s="57">
        <v>45657</v>
      </c>
      <c r="B284" s="58" t="s">
        <v>2</v>
      </c>
      <c r="C284" s="58" t="s">
        <v>114</v>
      </c>
      <c r="D284" s="58" t="s">
        <v>174</v>
      </c>
      <c r="E284" s="58" t="s">
        <v>175</v>
      </c>
      <c r="F284" s="58" t="s">
        <v>177</v>
      </c>
      <c r="G284" s="58" t="s">
        <v>176</v>
      </c>
      <c r="H284" s="73">
        <v>1949702.62</v>
      </c>
      <c r="I284" s="59">
        <v>2.2100000000000002E-2</v>
      </c>
      <c r="J284" s="74">
        <v>859000</v>
      </c>
      <c r="K284" s="75">
        <v>2.27</v>
      </c>
      <c r="L284" s="58" t="s">
        <v>119</v>
      </c>
      <c r="M284" s="58" t="s">
        <v>40</v>
      </c>
      <c r="N284" s="58" t="s">
        <v>8</v>
      </c>
      <c r="O284" s="58" t="s">
        <v>14</v>
      </c>
      <c r="P284" s="76">
        <v>88217514.790000007</v>
      </c>
    </row>
    <row r="285" spans="1:16" ht="14.25" customHeight="1" x14ac:dyDescent="0.2">
      <c r="A285" s="57">
        <v>45657</v>
      </c>
      <c r="B285" s="58" t="s">
        <v>2</v>
      </c>
      <c r="C285" s="58" t="s">
        <v>114</v>
      </c>
      <c r="D285" s="58" t="s">
        <v>163</v>
      </c>
      <c r="E285" s="58" t="s">
        <v>164</v>
      </c>
      <c r="F285" s="58" t="s">
        <v>166</v>
      </c>
      <c r="G285" s="58" t="s">
        <v>165</v>
      </c>
      <c r="H285" s="73">
        <v>1936376.55</v>
      </c>
      <c r="I285" s="59">
        <v>2.1999999999999999E-2</v>
      </c>
      <c r="J285" s="74">
        <v>9211000</v>
      </c>
      <c r="K285" s="75">
        <v>0.21</v>
      </c>
      <c r="L285" s="58" t="s">
        <v>117</v>
      </c>
      <c r="M285" s="58" t="s">
        <v>41</v>
      </c>
      <c r="N285" s="58" t="s">
        <v>8</v>
      </c>
      <c r="O285" s="58" t="s">
        <v>18</v>
      </c>
      <c r="P285" s="76">
        <v>88217514.790000007</v>
      </c>
    </row>
    <row r="286" spans="1:16" ht="14.25" customHeight="1" x14ac:dyDescent="0.2">
      <c r="A286" s="57">
        <v>45657</v>
      </c>
      <c r="B286" s="58" t="s">
        <v>2</v>
      </c>
      <c r="C286" s="58" t="s">
        <v>114</v>
      </c>
      <c r="D286" s="58" t="s">
        <v>178</v>
      </c>
      <c r="E286" s="58" t="s">
        <v>179</v>
      </c>
      <c r="F286" s="58">
        <v>6771645</v>
      </c>
      <c r="G286" s="58" t="s">
        <v>260</v>
      </c>
      <c r="H286" s="73">
        <v>1917350.98</v>
      </c>
      <c r="I286" s="59">
        <v>2.1700000000000001E-2</v>
      </c>
      <c r="J286" s="74">
        <v>11600</v>
      </c>
      <c r="K286" s="75">
        <v>165.28899999999999</v>
      </c>
      <c r="L286" s="58" t="s">
        <v>118</v>
      </c>
      <c r="M286" s="58" t="s">
        <v>47</v>
      </c>
      <c r="N286" s="58" t="s">
        <v>8</v>
      </c>
      <c r="O286" s="58" t="s">
        <v>13</v>
      </c>
      <c r="P286" s="76">
        <v>88217514.790000007</v>
      </c>
    </row>
    <row r="287" spans="1:16" ht="14.25" customHeight="1" x14ac:dyDescent="0.2">
      <c r="A287" s="57">
        <v>45657</v>
      </c>
      <c r="B287" s="58" t="s">
        <v>2</v>
      </c>
      <c r="C287" s="58" t="s">
        <v>114</v>
      </c>
      <c r="D287" s="58" t="s">
        <v>504</v>
      </c>
      <c r="E287" s="58" t="s">
        <v>506</v>
      </c>
      <c r="F287" s="58" t="s">
        <v>505</v>
      </c>
      <c r="G287" s="58" t="s">
        <v>507</v>
      </c>
      <c r="H287" s="73">
        <v>1911357.65</v>
      </c>
      <c r="I287" s="59">
        <v>2.1700000000000001E-2</v>
      </c>
      <c r="J287" s="74">
        <v>1300000</v>
      </c>
      <c r="K287" s="75">
        <v>1.47</v>
      </c>
      <c r="L287" s="58" t="s">
        <v>271</v>
      </c>
      <c r="M287" s="58" t="s">
        <v>272</v>
      </c>
      <c r="N287" s="58" t="s">
        <v>10</v>
      </c>
      <c r="O287" s="58" t="s">
        <v>18</v>
      </c>
      <c r="P287" s="76">
        <v>88217514.790000007</v>
      </c>
    </row>
    <row r="288" spans="1:16" ht="14.25" customHeight="1" x14ac:dyDescent="0.2">
      <c r="A288" s="57">
        <v>45657</v>
      </c>
      <c r="B288" s="58" t="s">
        <v>2</v>
      </c>
      <c r="C288" s="58" t="s">
        <v>114</v>
      </c>
      <c r="D288" s="58" t="s">
        <v>500</v>
      </c>
      <c r="E288" s="58" t="s">
        <v>502</v>
      </c>
      <c r="F288" s="58" t="s">
        <v>501</v>
      </c>
      <c r="G288" s="58" t="s">
        <v>503</v>
      </c>
      <c r="H288" s="73">
        <v>1874245.25</v>
      </c>
      <c r="I288" s="59">
        <v>2.12E-2</v>
      </c>
      <c r="J288" s="74">
        <v>2810000</v>
      </c>
      <c r="K288" s="75">
        <v>0.66700000000000004</v>
      </c>
      <c r="L288" s="58" t="s">
        <v>271</v>
      </c>
      <c r="M288" s="58" t="s">
        <v>272</v>
      </c>
      <c r="N288" s="58" t="s">
        <v>10</v>
      </c>
      <c r="O288" s="58" t="s">
        <v>20</v>
      </c>
      <c r="P288" s="76">
        <v>88217514.790000007</v>
      </c>
    </row>
    <row r="289" spans="1:16" ht="14.25" customHeight="1" x14ac:dyDescent="0.2">
      <c r="A289" s="57">
        <v>45657</v>
      </c>
      <c r="B289" s="58" t="s">
        <v>2</v>
      </c>
      <c r="C289" s="58" t="s">
        <v>114</v>
      </c>
      <c r="D289" s="58" t="s">
        <v>407</v>
      </c>
      <c r="E289" s="58" t="s">
        <v>409</v>
      </c>
      <c r="F289" s="58" t="s">
        <v>408</v>
      </c>
      <c r="G289" s="58" t="s">
        <v>406</v>
      </c>
      <c r="H289" s="73">
        <v>1854460.06</v>
      </c>
      <c r="I289" s="59">
        <v>2.1000000000000001E-2</v>
      </c>
      <c r="J289" s="74">
        <v>24000</v>
      </c>
      <c r="K289" s="75">
        <v>77.269000000000005</v>
      </c>
      <c r="L289" s="58" t="s">
        <v>118</v>
      </c>
      <c r="M289" s="58" t="s">
        <v>47</v>
      </c>
      <c r="N289" s="58" t="s">
        <v>8</v>
      </c>
      <c r="O289" s="58" t="s">
        <v>18</v>
      </c>
      <c r="P289" s="76">
        <v>88217514.790000007</v>
      </c>
    </row>
    <row r="290" spans="1:16" ht="14.25" customHeight="1" x14ac:dyDescent="0.2">
      <c r="A290" s="57">
        <v>45657</v>
      </c>
      <c r="B290" s="58" t="s">
        <v>2</v>
      </c>
      <c r="C290" s="58" t="s">
        <v>114</v>
      </c>
      <c r="D290" s="58" t="s">
        <v>475</v>
      </c>
      <c r="E290" s="58" t="s">
        <v>477</v>
      </c>
      <c r="F290" s="58" t="s">
        <v>476</v>
      </c>
      <c r="G290" s="58" t="s">
        <v>478</v>
      </c>
      <c r="H290" s="73">
        <v>1751418.37</v>
      </c>
      <c r="I290" s="59">
        <v>1.9900000000000001E-2</v>
      </c>
      <c r="J290" s="74">
        <v>1000000</v>
      </c>
      <c r="K290" s="75">
        <v>1.7509999999999999</v>
      </c>
      <c r="L290" s="58" t="s">
        <v>120</v>
      </c>
      <c r="M290" s="58" t="s">
        <v>42</v>
      </c>
      <c r="N290" s="58" t="s">
        <v>9</v>
      </c>
      <c r="O290" s="58" t="s">
        <v>16</v>
      </c>
      <c r="P290" s="76">
        <v>88217514.790000007</v>
      </c>
    </row>
    <row r="291" spans="1:16" ht="14.25" customHeight="1" x14ac:dyDescent="0.2">
      <c r="A291" s="57">
        <v>45657</v>
      </c>
      <c r="B291" s="58" t="s">
        <v>2</v>
      </c>
      <c r="C291" s="58" t="s">
        <v>114</v>
      </c>
      <c r="D291" s="58" t="s">
        <v>493</v>
      </c>
      <c r="E291" s="58" t="s">
        <v>495</v>
      </c>
      <c r="F291" s="58" t="s">
        <v>494</v>
      </c>
      <c r="G291" s="58" t="s">
        <v>496</v>
      </c>
      <c r="H291" s="73">
        <v>1723247.54</v>
      </c>
      <c r="I291" s="59">
        <v>1.95E-2</v>
      </c>
      <c r="J291" s="74">
        <v>295000</v>
      </c>
      <c r="K291" s="75">
        <v>5.8419999999999996</v>
      </c>
      <c r="L291" s="58" t="s">
        <v>483</v>
      </c>
      <c r="M291" s="58" t="s">
        <v>484</v>
      </c>
      <c r="N291" s="58" t="s">
        <v>8</v>
      </c>
      <c r="O291" s="58" t="s">
        <v>20</v>
      </c>
      <c r="P291" s="76">
        <v>88217514.790000007</v>
      </c>
    </row>
    <row r="292" spans="1:16" ht="14.25" customHeight="1" x14ac:dyDescent="0.2">
      <c r="A292" s="57">
        <v>45657</v>
      </c>
      <c r="B292" s="58" t="s">
        <v>0</v>
      </c>
      <c r="C292" s="58" t="s">
        <v>114</v>
      </c>
      <c r="D292" s="58" t="s">
        <v>417</v>
      </c>
      <c r="E292" s="58" t="s">
        <v>418</v>
      </c>
      <c r="F292" s="58">
        <v>2193317</v>
      </c>
      <c r="G292" s="58" t="s">
        <v>517</v>
      </c>
      <c r="H292" s="73">
        <v>1713580</v>
      </c>
      <c r="I292" s="59">
        <v>1.9400000000000001E-2</v>
      </c>
      <c r="J292" s="74">
        <v>22000</v>
      </c>
      <c r="K292" s="75">
        <v>77.89</v>
      </c>
      <c r="L292" s="58" t="s">
        <v>115</v>
      </c>
      <c r="M292" s="58" t="s">
        <v>267</v>
      </c>
      <c r="N292" s="58" t="s">
        <v>9</v>
      </c>
      <c r="O292" s="58" t="s">
        <v>14</v>
      </c>
      <c r="P292" s="76">
        <v>88217514.790000007</v>
      </c>
    </row>
    <row r="293" spans="1:16" ht="14.25" customHeight="1" x14ac:dyDescent="0.2">
      <c r="A293" s="57">
        <v>45657</v>
      </c>
      <c r="B293" s="58" t="s">
        <v>2</v>
      </c>
      <c r="C293" s="58" t="s">
        <v>114</v>
      </c>
      <c r="D293" s="58" t="s">
        <v>336</v>
      </c>
      <c r="E293" s="58" t="s">
        <v>168</v>
      </c>
      <c r="F293" s="58" t="s">
        <v>337</v>
      </c>
      <c r="G293" s="58" t="s">
        <v>345</v>
      </c>
      <c r="H293" s="73">
        <v>1694222.99</v>
      </c>
      <c r="I293" s="59">
        <v>1.9199999999999998E-2</v>
      </c>
      <c r="J293" s="74">
        <v>3020000</v>
      </c>
      <c r="K293" s="75">
        <v>0.56100000000000005</v>
      </c>
      <c r="L293" s="58" t="s">
        <v>119</v>
      </c>
      <c r="M293" s="58" t="s">
        <v>40</v>
      </c>
      <c r="N293" s="58" t="s">
        <v>8</v>
      </c>
      <c r="O293" s="58" t="s">
        <v>13</v>
      </c>
      <c r="P293" s="76">
        <v>88217514.790000007</v>
      </c>
    </row>
    <row r="294" spans="1:16" ht="14.25" customHeight="1" x14ac:dyDescent="0.2">
      <c r="A294" s="57">
        <v>45657</v>
      </c>
      <c r="B294" s="58" t="s">
        <v>2</v>
      </c>
      <c r="C294" s="58" t="s">
        <v>114</v>
      </c>
      <c r="D294" s="58" t="s">
        <v>440</v>
      </c>
      <c r="E294" s="58" t="s">
        <v>442</v>
      </c>
      <c r="F294" s="58" t="s">
        <v>441</v>
      </c>
      <c r="G294" s="58" t="s">
        <v>443</v>
      </c>
      <c r="H294" s="73">
        <v>1618008.74</v>
      </c>
      <c r="I294" s="59">
        <v>1.83E-2</v>
      </c>
      <c r="J294" s="74">
        <v>2767000</v>
      </c>
      <c r="K294" s="75">
        <v>0.58499999999999996</v>
      </c>
      <c r="L294" s="58" t="s">
        <v>117</v>
      </c>
      <c r="M294" s="58" t="s">
        <v>41</v>
      </c>
      <c r="N294" s="58" t="s">
        <v>8</v>
      </c>
      <c r="O294" s="58" t="s">
        <v>14</v>
      </c>
      <c r="P294" s="76">
        <v>88217514.790000007</v>
      </c>
    </row>
    <row r="295" spans="1:16" ht="14.25" customHeight="1" x14ac:dyDescent="0.2">
      <c r="A295" s="57">
        <v>45657</v>
      </c>
      <c r="B295" s="58" t="s">
        <v>0</v>
      </c>
      <c r="C295" s="58" t="s">
        <v>114</v>
      </c>
      <c r="D295" s="58" t="s">
        <v>592</v>
      </c>
      <c r="E295" s="58" t="s">
        <v>593</v>
      </c>
      <c r="F295" s="58" t="s">
        <v>594</v>
      </c>
      <c r="G295" s="58" t="s">
        <v>598</v>
      </c>
      <c r="H295" s="73">
        <v>1456000</v>
      </c>
      <c r="I295" s="59">
        <v>1.6500000000000001E-2</v>
      </c>
      <c r="J295" s="74">
        <v>200000</v>
      </c>
      <c r="K295" s="75">
        <v>7.28</v>
      </c>
      <c r="L295" s="58" t="s">
        <v>115</v>
      </c>
      <c r="M295" s="58" t="s">
        <v>595</v>
      </c>
      <c r="N295" s="58" t="s">
        <v>9</v>
      </c>
      <c r="O295" s="58" t="s">
        <v>13</v>
      </c>
      <c r="P295" s="76">
        <v>88217514.790000007</v>
      </c>
    </row>
    <row r="296" spans="1:16" ht="14.25" customHeight="1" x14ac:dyDescent="0.2">
      <c r="A296" s="57">
        <v>45657</v>
      </c>
      <c r="B296" s="58" t="s">
        <v>2</v>
      </c>
      <c r="C296" s="58" t="s">
        <v>114</v>
      </c>
      <c r="D296" s="58" t="s">
        <v>469</v>
      </c>
      <c r="E296" s="58" t="s">
        <v>470</v>
      </c>
      <c r="F296" s="58">
        <v>6609906</v>
      </c>
      <c r="G296" s="58" t="s">
        <v>471</v>
      </c>
      <c r="H296" s="73">
        <v>1331212.81</v>
      </c>
      <c r="I296" s="59">
        <v>1.5100000000000001E-2</v>
      </c>
      <c r="J296" s="74">
        <v>271000</v>
      </c>
      <c r="K296" s="75">
        <v>4.9119999999999999</v>
      </c>
      <c r="L296" s="58" t="s">
        <v>472</v>
      </c>
      <c r="M296" s="58" t="s">
        <v>473</v>
      </c>
      <c r="N296" s="58" t="s">
        <v>8</v>
      </c>
      <c r="O296" s="58" t="s">
        <v>20</v>
      </c>
      <c r="P296" s="76">
        <v>88217514.790000007</v>
      </c>
    </row>
    <row r="297" spans="1:16" ht="14.25" customHeight="1" x14ac:dyDescent="0.2">
      <c r="A297" s="57">
        <v>45657</v>
      </c>
      <c r="B297" s="58" t="s">
        <v>2</v>
      </c>
      <c r="C297" s="58" t="s">
        <v>114</v>
      </c>
      <c r="D297" s="58" t="s">
        <v>125</v>
      </c>
      <c r="E297" s="58" t="s">
        <v>89</v>
      </c>
      <c r="F297" s="58" t="s">
        <v>135</v>
      </c>
      <c r="G297" s="58" t="s">
        <v>90</v>
      </c>
      <c r="H297" s="73">
        <v>1309824.19</v>
      </c>
      <c r="I297" s="59">
        <v>1.4800000000000001E-2</v>
      </c>
      <c r="J297" s="74">
        <v>5538000</v>
      </c>
      <c r="K297" s="75">
        <v>0.23699999999999999</v>
      </c>
      <c r="L297" s="58" t="s">
        <v>117</v>
      </c>
      <c r="M297" s="58" t="s">
        <v>41</v>
      </c>
      <c r="N297" s="58" t="s">
        <v>8</v>
      </c>
      <c r="O297" s="58" t="s">
        <v>18</v>
      </c>
      <c r="P297" s="76">
        <v>88217514.790000007</v>
      </c>
    </row>
    <row r="298" spans="1:16" ht="14.25" customHeight="1" x14ac:dyDescent="0.2">
      <c r="A298" s="57">
        <v>45657</v>
      </c>
      <c r="B298" s="58" t="s">
        <v>2</v>
      </c>
      <c r="C298" s="58" t="s">
        <v>114</v>
      </c>
      <c r="D298" s="58" t="s">
        <v>221</v>
      </c>
      <c r="E298" s="58" t="s">
        <v>222</v>
      </c>
      <c r="F298" s="58">
        <v>6282040</v>
      </c>
      <c r="G298" s="58" t="s">
        <v>223</v>
      </c>
      <c r="H298" s="73">
        <v>1122653.3999999999</v>
      </c>
      <c r="I298" s="59">
        <v>1.2699999999999999E-2</v>
      </c>
      <c r="J298" s="74">
        <v>5200000</v>
      </c>
      <c r="K298" s="75">
        <v>0.216</v>
      </c>
      <c r="L298" s="58" t="s">
        <v>117</v>
      </c>
      <c r="M298" s="58" t="s">
        <v>41</v>
      </c>
      <c r="N298" s="58" t="s">
        <v>8</v>
      </c>
      <c r="O298" s="58" t="s">
        <v>13</v>
      </c>
      <c r="P298" s="76">
        <v>88217514.790000007</v>
      </c>
    </row>
    <row r="299" spans="1:16" ht="14.25" customHeight="1" x14ac:dyDescent="0.2">
      <c r="A299" s="57">
        <v>45657</v>
      </c>
      <c r="B299" s="58" t="s">
        <v>2</v>
      </c>
      <c r="C299" s="58" t="s">
        <v>114</v>
      </c>
      <c r="D299" s="58" t="s">
        <v>526</v>
      </c>
      <c r="E299" s="58" t="s">
        <v>528</v>
      </c>
      <c r="F299" s="58" t="s">
        <v>527</v>
      </c>
      <c r="G299" s="58" t="s">
        <v>529</v>
      </c>
      <c r="H299" s="73">
        <v>853297.17</v>
      </c>
      <c r="I299" s="59">
        <v>9.7000000000000003E-3</v>
      </c>
      <c r="J299" s="74">
        <v>99000</v>
      </c>
      <c r="K299" s="75">
        <v>8.6189999999999998</v>
      </c>
      <c r="L299" s="58" t="s">
        <v>483</v>
      </c>
      <c r="M299" s="58" t="s">
        <v>484</v>
      </c>
      <c r="N299" s="58" t="s">
        <v>8</v>
      </c>
      <c r="O299" s="58" t="s">
        <v>13</v>
      </c>
      <c r="P299" s="76">
        <v>88217514.790000007</v>
      </c>
    </row>
    <row r="300" spans="1:16" ht="14.25" customHeight="1" x14ac:dyDescent="0.2">
      <c r="A300" s="57">
        <v>45657</v>
      </c>
      <c r="B300" s="58" t="s">
        <v>4</v>
      </c>
      <c r="C300" s="58" t="s">
        <v>114</v>
      </c>
      <c r="D300" s="58" t="s">
        <v>410</v>
      </c>
      <c r="E300" s="58" t="s">
        <v>411</v>
      </c>
      <c r="F300" s="58" t="s">
        <v>411</v>
      </c>
      <c r="G300" s="58" t="s">
        <v>459</v>
      </c>
      <c r="H300" s="73">
        <v>106407.02</v>
      </c>
      <c r="I300" s="59">
        <v>1.1999999999999999E-3</v>
      </c>
      <c r="J300" s="74">
        <v>1800</v>
      </c>
      <c r="K300" s="75">
        <v>59.115000000000002</v>
      </c>
      <c r="L300" s="58" t="s">
        <v>118</v>
      </c>
      <c r="M300" s="58" t="s">
        <v>47</v>
      </c>
      <c r="N300" s="58" t="s">
        <v>8</v>
      </c>
      <c r="O300" s="58" t="s">
        <v>18</v>
      </c>
      <c r="P300" s="76">
        <v>88217514.790000007</v>
      </c>
    </row>
    <row r="301" spans="1:16" ht="14.25" customHeight="1" x14ac:dyDescent="0.2">
      <c r="A301" s="57">
        <v>45657</v>
      </c>
      <c r="B301" s="58" t="s">
        <v>5</v>
      </c>
      <c r="C301" s="58" t="s">
        <v>114</v>
      </c>
      <c r="D301" s="58" t="s">
        <v>599</v>
      </c>
      <c r="E301" s="58" t="s">
        <v>600</v>
      </c>
      <c r="F301" s="58" t="s">
        <v>601</v>
      </c>
      <c r="G301" s="58" t="s">
        <v>602</v>
      </c>
      <c r="H301" s="73">
        <v>97255.11</v>
      </c>
      <c r="I301" s="59">
        <v>1.1000000000000001E-3</v>
      </c>
      <c r="J301" s="74">
        <v>36875</v>
      </c>
      <c r="K301" s="75">
        <v>2.637</v>
      </c>
      <c r="L301" s="58" t="s">
        <v>483</v>
      </c>
      <c r="M301" s="58" t="s">
        <v>484</v>
      </c>
      <c r="N301" s="58" t="s">
        <v>8</v>
      </c>
      <c r="O301" s="58" t="s">
        <v>20</v>
      </c>
      <c r="P301" s="76">
        <v>88217514.790000007</v>
      </c>
    </row>
    <row r="302" spans="1:16" ht="14.25" customHeight="1" x14ac:dyDescent="0.2">
      <c r="A302" s="57">
        <v>45657</v>
      </c>
      <c r="B302" s="58" t="s">
        <v>1</v>
      </c>
      <c r="C302" s="58" t="s">
        <v>127</v>
      </c>
      <c r="D302" s="58"/>
      <c r="E302" s="58"/>
      <c r="F302" s="58"/>
      <c r="G302" s="58"/>
      <c r="H302" s="73">
        <v>395166.86</v>
      </c>
      <c r="I302" s="59">
        <v>4.7999999999999996E-3</v>
      </c>
      <c r="J302" s="74"/>
      <c r="K302" s="75"/>
      <c r="L302" s="58"/>
      <c r="M302" s="58"/>
      <c r="N302" s="58"/>
      <c r="O302" s="58"/>
      <c r="P302" s="76">
        <v>88217514.790000007</v>
      </c>
    </row>
    <row r="303" spans="1:16" ht="14.25" customHeight="1" x14ac:dyDescent="0.2">
      <c r="A303" s="57">
        <v>45565</v>
      </c>
      <c r="B303" s="58" t="s">
        <v>2</v>
      </c>
      <c r="C303" s="58" t="s">
        <v>114</v>
      </c>
      <c r="D303" s="58" t="s">
        <v>152</v>
      </c>
      <c r="E303" s="58" t="s">
        <v>153</v>
      </c>
      <c r="F303" s="58" t="s">
        <v>155</v>
      </c>
      <c r="G303" s="58" t="s">
        <v>154</v>
      </c>
      <c r="H303" s="73">
        <v>3404741.05</v>
      </c>
      <c r="I303" s="59">
        <v>3.3399999999999999E-2</v>
      </c>
      <c r="J303" s="74">
        <v>5201000</v>
      </c>
      <c r="K303" s="75">
        <v>0.65500000000000003</v>
      </c>
      <c r="L303" s="58" t="s">
        <v>117</v>
      </c>
      <c r="M303" s="58" t="s">
        <v>41</v>
      </c>
      <c r="N303" s="58"/>
      <c r="O303" s="58" t="s">
        <v>13</v>
      </c>
      <c r="P303" s="76">
        <v>102071642.48999999</v>
      </c>
    </row>
    <row r="304" spans="1:16" ht="14.25" customHeight="1" x14ac:dyDescent="0.2">
      <c r="A304" s="57">
        <v>45565</v>
      </c>
      <c r="B304" s="58" t="s">
        <v>2</v>
      </c>
      <c r="C304" s="58" t="s">
        <v>114</v>
      </c>
      <c r="D304" s="58" t="s">
        <v>436</v>
      </c>
      <c r="E304" s="58" t="s">
        <v>437</v>
      </c>
      <c r="F304" s="58">
        <v>2232878</v>
      </c>
      <c r="G304" s="58" t="s">
        <v>438</v>
      </c>
      <c r="H304" s="73">
        <v>3347945</v>
      </c>
      <c r="I304" s="59">
        <v>3.2800000000000003E-2</v>
      </c>
      <c r="J304" s="74">
        <v>18500</v>
      </c>
      <c r="K304" s="75">
        <v>180.97</v>
      </c>
      <c r="L304" s="58" t="s">
        <v>115</v>
      </c>
      <c r="M304" s="58" t="s">
        <v>439</v>
      </c>
      <c r="N304" s="58"/>
      <c r="O304" s="58" t="s">
        <v>16</v>
      </c>
      <c r="P304" s="76">
        <v>102071642.48999999</v>
      </c>
    </row>
    <row r="305" spans="1:16" ht="14.25" customHeight="1" x14ac:dyDescent="0.2">
      <c r="A305" s="57">
        <v>45565</v>
      </c>
      <c r="B305" s="58" t="s">
        <v>2</v>
      </c>
      <c r="C305" s="58" t="s">
        <v>114</v>
      </c>
      <c r="D305" s="58" t="s">
        <v>159</v>
      </c>
      <c r="E305" s="58" t="s">
        <v>160</v>
      </c>
      <c r="F305" s="58" t="s">
        <v>162</v>
      </c>
      <c r="G305" s="58" t="s">
        <v>161</v>
      </c>
      <c r="H305" s="73">
        <v>3343359.13</v>
      </c>
      <c r="I305" s="59">
        <v>3.2800000000000003E-2</v>
      </c>
      <c r="J305" s="74">
        <v>4245000</v>
      </c>
      <c r="K305" s="75">
        <v>0.78800000000000003</v>
      </c>
      <c r="L305" s="58" t="s">
        <v>117</v>
      </c>
      <c r="M305" s="58" t="s">
        <v>41</v>
      </c>
      <c r="N305" s="58"/>
      <c r="O305" s="58" t="s">
        <v>14</v>
      </c>
      <c r="P305" s="76">
        <v>102071642.48999999</v>
      </c>
    </row>
    <row r="306" spans="1:16" ht="14.25" customHeight="1" x14ac:dyDescent="0.2">
      <c r="A306" s="57">
        <v>45565</v>
      </c>
      <c r="B306" s="58" t="s">
        <v>2</v>
      </c>
      <c r="C306" s="58" t="s">
        <v>114</v>
      </c>
      <c r="D306" s="58" t="s">
        <v>181</v>
      </c>
      <c r="E306" s="58" t="s">
        <v>182</v>
      </c>
      <c r="F306" s="58">
        <v>6771032</v>
      </c>
      <c r="G306" s="58" t="s">
        <v>183</v>
      </c>
      <c r="H306" s="73">
        <v>3165099.32</v>
      </c>
      <c r="I306" s="59">
        <v>3.1E-2</v>
      </c>
      <c r="J306" s="74">
        <v>4392000</v>
      </c>
      <c r="K306" s="75">
        <v>0.72099999999999997</v>
      </c>
      <c r="L306" s="58" t="s">
        <v>117</v>
      </c>
      <c r="M306" s="58" t="s">
        <v>41</v>
      </c>
      <c r="N306" s="58"/>
      <c r="O306" s="58" t="s">
        <v>13</v>
      </c>
      <c r="P306" s="76">
        <v>102071642.48999999</v>
      </c>
    </row>
    <row r="307" spans="1:16" ht="14.25" customHeight="1" x14ac:dyDescent="0.2">
      <c r="A307" s="57">
        <v>45565</v>
      </c>
      <c r="B307" s="58" t="s">
        <v>2</v>
      </c>
      <c r="C307" s="58" t="s">
        <v>114</v>
      </c>
      <c r="D307" s="58" t="s">
        <v>353</v>
      </c>
      <c r="E307" s="58" t="s">
        <v>355</v>
      </c>
      <c r="F307" s="58" t="s">
        <v>354</v>
      </c>
      <c r="G307" s="58" t="s">
        <v>356</v>
      </c>
      <c r="H307" s="73">
        <v>3112659.33</v>
      </c>
      <c r="I307" s="59">
        <v>3.0499999999999999E-2</v>
      </c>
      <c r="J307" s="74">
        <v>634000</v>
      </c>
      <c r="K307" s="75">
        <v>4.91</v>
      </c>
      <c r="L307" s="58" t="s">
        <v>203</v>
      </c>
      <c r="M307" s="58" t="s">
        <v>204</v>
      </c>
      <c r="N307" s="58"/>
      <c r="O307" s="58" t="s">
        <v>16</v>
      </c>
      <c r="P307" s="76">
        <v>102071642.48999999</v>
      </c>
    </row>
    <row r="308" spans="1:16" ht="14.25" customHeight="1" x14ac:dyDescent="0.2">
      <c r="A308" s="57">
        <v>45565</v>
      </c>
      <c r="B308" s="58" t="s">
        <v>2</v>
      </c>
      <c r="C308" s="58" t="s">
        <v>114</v>
      </c>
      <c r="D308" s="58" t="s">
        <v>156</v>
      </c>
      <c r="E308" s="58" t="s">
        <v>157</v>
      </c>
      <c r="F308" s="58">
        <v>6339872</v>
      </c>
      <c r="G308" s="58" t="s">
        <v>158</v>
      </c>
      <c r="H308" s="73">
        <v>3023564.61</v>
      </c>
      <c r="I308" s="59">
        <v>2.9600000000000001E-2</v>
      </c>
      <c r="J308" s="74">
        <v>5490000</v>
      </c>
      <c r="K308" s="75">
        <v>0.55100000000000005</v>
      </c>
      <c r="L308" s="58" t="s">
        <v>117</v>
      </c>
      <c r="M308" s="58" t="s">
        <v>41</v>
      </c>
      <c r="N308" s="58"/>
      <c r="O308" s="58" t="s">
        <v>14</v>
      </c>
      <c r="P308" s="76">
        <v>102071642.48999999</v>
      </c>
    </row>
    <row r="309" spans="1:16" ht="14.25" customHeight="1" x14ac:dyDescent="0.2">
      <c r="A309" s="57">
        <v>45565</v>
      </c>
      <c r="B309" s="58" t="s">
        <v>2</v>
      </c>
      <c r="C309" s="58" t="s">
        <v>114</v>
      </c>
      <c r="D309" s="58" t="s">
        <v>163</v>
      </c>
      <c r="E309" s="58" t="s">
        <v>164</v>
      </c>
      <c r="F309" s="58" t="s">
        <v>166</v>
      </c>
      <c r="G309" s="58" t="s">
        <v>165</v>
      </c>
      <c r="H309" s="73">
        <v>2902573.15</v>
      </c>
      <c r="I309" s="59">
        <v>2.8400000000000002E-2</v>
      </c>
      <c r="J309" s="74">
        <v>9211000</v>
      </c>
      <c r="K309" s="75">
        <v>0.315</v>
      </c>
      <c r="L309" s="58" t="s">
        <v>117</v>
      </c>
      <c r="M309" s="58" t="s">
        <v>41</v>
      </c>
      <c r="N309" s="58"/>
      <c r="O309" s="58" t="s">
        <v>18</v>
      </c>
      <c r="P309" s="76">
        <v>102071642.48999999</v>
      </c>
    </row>
    <row r="310" spans="1:16" ht="14.25" customHeight="1" x14ac:dyDescent="0.2">
      <c r="A310" s="57">
        <v>45565</v>
      </c>
      <c r="B310" s="58" t="s">
        <v>2</v>
      </c>
      <c r="C310" s="58" t="s">
        <v>114</v>
      </c>
      <c r="D310" s="58" t="s">
        <v>532</v>
      </c>
      <c r="E310" s="58" t="s">
        <v>384</v>
      </c>
      <c r="F310" s="58" t="s">
        <v>533</v>
      </c>
      <c r="G310" s="58" t="s">
        <v>385</v>
      </c>
      <c r="H310" s="73">
        <v>2840576.69</v>
      </c>
      <c r="I310" s="59">
        <v>2.7799999999999998E-2</v>
      </c>
      <c r="J310" s="74">
        <v>148912</v>
      </c>
      <c r="K310" s="75">
        <v>19.076000000000001</v>
      </c>
      <c r="L310" s="58" t="s">
        <v>362</v>
      </c>
      <c r="M310" s="58" t="s">
        <v>389</v>
      </c>
      <c r="N310" s="58"/>
      <c r="O310" s="58" t="s">
        <v>20</v>
      </c>
      <c r="P310" s="76">
        <v>102071642.48999999</v>
      </c>
    </row>
    <row r="311" spans="1:16" ht="14.25" customHeight="1" x14ac:dyDescent="0.2">
      <c r="A311" s="57">
        <v>45565</v>
      </c>
      <c r="B311" s="58" t="s">
        <v>2</v>
      </c>
      <c r="C311" s="58" t="s">
        <v>114</v>
      </c>
      <c r="D311" s="58" t="s">
        <v>273</v>
      </c>
      <c r="E311" s="58" t="s">
        <v>275</v>
      </c>
      <c r="F311" s="58" t="s">
        <v>274</v>
      </c>
      <c r="G311" s="58" t="s">
        <v>284</v>
      </c>
      <c r="H311" s="73">
        <v>2835307.29</v>
      </c>
      <c r="I311" s="59">
        <v>2.7799999999999998E-2</v>
      </c>
      <c r="J311" s="74">
        <v>661990</v>
      </c>
      <c r="K311" s="75">
        <v>4.2830000000000004</v>
      </c>
      <c r="L311" s="58" t="s">
        <v>277</v>
      </c>
      <c r="M311" s="58" t="s">
        <v>41</v>
      </c>
      <c r="N311" s="58"/>
      <c r="O311" s="58" t="s">
        <v>23</v>
      </c>
      <c r="P311" s="76">
        <v>102071642.48999999</v>
      </c>
    </row>
    <row r="312" spans="1:16" ht="14.25" customHeight="1" x14ac:dyDescent="0.2">
      <c r="A312" s="57">
        <v>45565</v>
      </c>
      <c r="B312" s="58" t="s">
        <v>0</v>
      </c>
      <c r="C312" s="58" t="s">
        <v>114</v>
      </c>
      <c r="D312" s="58" t="s">
        <v>394</v>
      </c>
      <c r="E312" s="58" t="s">
        <v>395</v>
      </c>
      <c r="F312" s="58">
        <v>2849739</v>
      </c>
      <c r="G312" s="58" t="s">
        <v>514</v>
      </c>
      <c r="H312" s="73">
        <v>2819600</v>
      </c>
      <c r="I312" s="59">
        <v>2.76E-2</v>
      </c>
      <c r="J312" s="74">
        <v>424000</v>
      </c>
      <c r="K312" s="75">
        <v>6.65</v>
      </c>
      <c r="L312" s="58" t="s">
        <v>115</v>
      </c>
      <c r="M312" s="58" t="s">
        <v>42</v>
      </c>
      <c r="N312" s="58"/>
      <c r="O312" s="58" t="s">
        <v>16</v>
      </c>
      <c r="P312" s="76">
        <v>102071642.48999999</v>
      </c>
    </row>
    <row r="313" spans="1:16" ht="14.25" customHeight="1" x14ac:dyDescent="0.2">
      <c r="A313" s="57">
        <v>45565</v>
      </c>
      <c r="B313" s="58" t="s">
        <v>2</v>
      </c>
      <c r="C313" s="58" t="s">
        <v>114</v>
      </c>
      <c r="D313" s="58" t="s">
        <v>504</v>
      </c>
      <c r="E313" s="58" t="s">
        <v>506</v>
      </c>
      <c r="F313" s="58" t="s">
        <v>505</v>
      </c>
      <c r="G313" s="58" t="s">
        <v>507</v>
      </c>
      <c r="H313" s="73">
        <v>2808463.67</v>
      </c>
      <c r="I313" s="59">
        <v>2.75E-2</v>
      </c>
      <c r="J313" s="74">
        <v>2500000</v>
      </c>
      <c r="K313" s="75">
        <v>1.123</v>
      </c>
      <c r="L313" s="58" t="s">
        <v>271</v>
      </c>
      <c r="M313" s="58" t="s">
        <v>272</v>
      </c>
      <c r="N313" s="58"/>
      <c r="O313" s="58" t="s">
        <v>18</v>
      </c>
      <c r="P313" s="76">
        <v>102071642.48999999</v>
      </c>
    </row>
    <row r="314" spans="1:16" ht="14.25" customHeight="1" x14ac:dyDescent="0.2">
      <c r="A314" s="57">
        <v>45565</v>
      </c>
      <c r="B314" s="58" t="s">
        <v>0</v>
      </c>
      <c r="C314" s="58" t="s">
        <v>114</v>
      </c>
      <c r="D314" s="58" t="s">
        <v>444</v>
      </c>
      <c r="E314" s="58" t="s">
        <v>446</v>
      </c>
      <c r="F314" s="58" t="s">
        <v>445</v>
      </c>
      <c r="G314" s="58" t="s">
        <v>513</v>
      </c>
      <c r="H314" s="73">
        <v>2798640</v>
      </c>
      <c r="I314" s="59">
        <v>2.7400000000000001E-2</v>
      </c>
      <c r="J314" s="74">
        <v>156000</v>
      </c>
      <c r="K314" s="75">
        <v>17.940000000000001</v>
      </c>
      <c r="L314" s="58" t="s">
        <v>115</v>
      </c>
      <c r="M314" s="58" t="s">
        <v>42</v>
      </c>
      <c r="N314" s="58"/>
      <c r="O314" s="58" t="s">
        <v>16</v>
      </c>
      <c r="P314" s="76">
        <v>102071642.48999999</v>
      </c>
    </row>
    <row r="315" spans="1:16" ht="14.25" customHeight="1" x14ac:dyDescent="0.2">
      <c r="A315" s="57">
        <v>45565</v>
      </c>
      <c r="B315" s="58" t="s">
        <v>2</v>
      </c>
      <c r="C315" s="58" t="s">
        <v>114</v>
      </c>
      <c r="D315" s="58" t="s">
        <v>178</v>
      </c>
      <c r="E315" s="58" t="s">
        <v>179</v>
      </c>
      <c r="F315" s="58">
        <v>6771645</v>
      </c>
      <c r="G315" s="58" t="s">
        <v>260</v>
      </c>
      <c r="H315" s="73">
        <v>2771859.4</v>
      </c>
      <c r="I315" s="59">
        <v>2.7199999999999998E-2</v>
      </c>
      <c r="J315" s="74">
        <v>9600</v>
      </c>
      <c r="K315" s="75">
        <v>288.73500000000001</v>
      </c>
      <c r="L315" s="58" t="s">
        <v>118</v>
      </c>
      <c r="M315" s="58" t="s">
        <v>47</v>
      </c>
      <c r="N315" s="58"/>
      <c r="O315" s="58" t="s">
        <v>13</v>
      </c>
      <c r="P315" s="76">
        <v>102071642.48999999</v>
      </c>
    </row>
    <row r="316" spans="1:16" ht="14.25" customHeight="1" x14ac:dyDescent="0.2">
      <c r="A316" s="57">
        <v>45565</v>
      </c>
      <c r="B316" s="58" t="s">
        <v>2</v>
      </c>
      <c r="C316" s="58" t="s">
        <v>114</v>
      </c>
      <c r="D316" s="58" t="s">
        <v>228</v>
      </c>
      <c r="E316" s="58" t="s">
        <v>229</v>
      </c>
      <c r="F316" s="58" t="s">
        <v>231</v>
      </c>
      <c r="G316" s="58" t="s">
        <v>230</v>
      </c>
      <c r="H316" s="73">
        <v>2765196.34</v>
      </c>
      <c r="I316" s="59">
        <v>2.7099999999999999E-2</v>
      </c>
      <c r="J316" s="74">
        <v>1673080</v>
      </c>
      <c r="K316" s="75">
        <v>1.653</v>
      </c>
      <c r="L316" s="58" t="s">
        <v>126</v>
      </c>
      <c r="M316" s="58" t="s">
        <v>46</v>
      </c>
      <c r="N316" s="58"/>
      <c r="O316" s="58" t="s">
        <v>15</v>
      </c>
      <c r="P316" s="76">
        <v>102071642.48999999</v>
      </c>
    </row>
    <row r="317" spans="1:16" ht="14.25" customHeight="1" x14ac:dyDescent="0.2">
      <c r="A317" s="57">
        <v>45565</v>
      </c>
      <c r="B317" s="58" t="s">
        <v>2</v>
      </c>
      <c r="C317" s="58" t="s">
        <v>114</v>
      </c>
      <c r="D317" s="58" t="s">
        <v>556</v>
      </c>
      <c r="E317" s="58" t="s">
        <v>557</v>
      </c>
      <c r="F317" s="58">
        <v>6434915</v>
      </c>
      <c r="G317" s="58" t="s">
        <v>558</v>
      </c>
      <c r="H317" s="73">
        <v>2737416.08</v>
      </c>
      <c r="I317" s="59">
        <v>2.6800000000000001E-2</v>
      </c>
      <c r="J317" s="74">
        <v>745000</v>
      </c>
      <c r="K317" s="75">
        <v>3.6739999999999999</v>
      </c>
      <c r="L317" s="58" t="s">
        <v>115</v>
      </c>
      <c r="M317" s="58" t="s">
        <v>41</v>
      </c>
      <c r="N317" s="58"/>
      <c r="O317" s="58" t="s">
        <v>139</v>
      </c>
      <c r="P317" s="76">
        <v>102071642.48999999</v>
      </c>
    </row>
    <row r="318" spans="1:16" ht="14.25" customHeight="1" x14ac:dyDescent="0.2">
      <c r="A318" s="57">
        <v>45565</v>
      </c>
      <c r="B318" s="58" t="s">
        <v>0</v>
      </c>
      <c r="C318" s="58" t="s">
        <v>114</v>
      </c>
      <c r="D318" s="58" t="s">
        <v>390</v>
      </c>
      <c r="E318" s="58" t="s">
        <v>392</v>
      </c>
      <c r="F318" s="58" t="s">
        <v>391</v>
      </c>
      <c r="G318" s="58" t="s">
        <v>515</v>
      </c>
      <c r="H318" s="73">
        <v>2608360</v>
      </c>
      <c r="I318" s="59">
        <v>2.5600000000000001E-2</v>
      </c>
      <c r="J318" s="74">
        <v>1069000</v>
      </c>
      <c r="K318" s="75">
        <v>2.44</v>
      </c>
      <c r="L318" s="58" t="s">
        <v>115</v>
      </c>
      <c r="M318" s="58" t="s">
        <v>42</v>
      </c>
      <c r="N318" s="58"/>
      <c r="O318" s="58" t="s">
        <v>14</v>
      </c>
      <c r="P318" s="76">
        <v>102071642.48999999</v>
      </c>
    </row>
    <row r="319" spans="1:16" ht="14.25" customHeight="1" x14ac:dyDescent="0.2">
      <c r="A319" s="57">
        <v>45565</v>
      </c>
      <c r="B319" s="58" t="s">
        <v>2</v>
      </c>
      <c r="C319" s="58" t="s">
        <v>114</v>
      </c>
      <c r="D319" s="58" t="s">
        <v>401</v>
      </c>
      <c r="E319" s="58" t="s">
        <v>402</v>
      </c>
      <c r="F319" s="58">
        <v>6472119</v>
      </c>
      <c r="G319" s="58" t="s">
        <v>403</v>
      </c>
      <c r="H319" s="73">
        <v>2600497.62</v>
      </c>
      <c r="I319" s="59">
        <v>2.5499999999999998E-2</v>
      </c>
      <c r="J319" s="74">
        <v>66577</v>
      </c>
      <c r="K319" s="75">
        <v>39.06</v>
      </c>
      <c r="L319" s="58" t="s">
        <v>115</v>
      </c>
      <c r="M319" s="58" t="s">
        <v>41</v>
      </c>
      <c r="N319" s="58"/>
      <c r="O319" s="58" t="s">
        <v>13</v>
      </c>
      <c r="P319" s="76">
        <v>102071642.48999999</v>
      </c>
    </row>
    <row r="320" spans="1:16" ht="14.25" customHeight="1" x14ac:dyDescent="0.2">
      <c r="A320" s="57">
        <v>45565</v>
      </c>
      <c r="B320" s="58" t="s">
        <v>0</v>
      </c>
      <c r="C320" s="58" t="s">
        <v>114</v>
      </c>
      <c r="D320" s="58" t="s">
        <v>454</v>
      </c>
      <c r="E320" s="58" t="s">
        <v>455</v>
      </c>
      <c r="F320" s="58" t="s">
        <v>456</v>
      </c>
      <c r="G320" s="58" t="s">
        <v>516</v>
      </c>
      <c r="H320" s="73">
        <v>2585310</v>
      </c>
      <c r="I320" s="59">
        <v>2.53E-2</v>
      </c>
      <c r="J320" s="74">
        <v>39000</v>
      </c>
      <c r="K320" s="75">
        <v>66.290000000000006</v>
      </c>
      <c r="L320" s="58" t="s">
        <v>115</v>
      </c>
      <c r="M320" s="58" t="s">
        <v>457</v>
      </c>
      <c r="N320" s="58"/>
      <c r="O320" s="58" t="s">
        <v>14</v>
      </c>
      <c r="P320" s="76">
        <v>102071642.48999999</v>
      </c>
    </row>
    <row r="321" spans="1:16" ht="14.25" customHeight="1" x14ac:dyDescent="0.2">
      <c r="A321" s="57">
        <v>45565</v>
      </c>
      <c r="B321" s="58" t="s">
        <v>2</v>
      </c>
      <c r="C321" s="58" t="s">
        <v>114</v>
      </c>
      <c r="D321" s="58" t="s">
        <v>187</v>
      </c>
      <c r="E321" s="58" t="s">
        <v>188</v>
      </c>
      <c r="F321" s="58" t="s">
        <v>192</v>
      </c>
      <c r="G321" s="58" t="s">
        <v>189</v>
      </c>
      <c r="H321" s="73">
        <v>2580288.1800000002</v>
      </c>
      <c r="I321" s="59">
        <v>2.53E-2</v>
      </c>
      <c r="J321" s="74">
        <v>2160000</v>
      </c>
      <c r="K321" s="75">
        <v>1.1950000000000001</v>
      </c>
      <c r="L321" s="58" t="s">
        <v>190</v>
      </c>
      <c r="M321" s="58" t="s">
        <v>191</v>
      </c>
      <c r="N321" s="58"/>
      <c r="O321" s="58" t="s">
        <v>18</v>
      </c>
      <c r="P321" s="76">
        <v>102071642.48999999</v>
      </c>
    </row>
    <row r="322" spans="1:16" ht="14.25" customHeight="1" x14ac:dyDescent="0.2">
      <c r="A322" s="57">
        <v>45565</v>
      </c>
      <c r="B322" s="58" t="s">
        <v>2</v>
      </c>
      <c r="C322" s="58" t="s">
        <v>114</v>
      </c>
      <c r="D322" s="58" t="s">
        <v>479</v>
      </c>
      <c r="E322" s="58" t="s">
        <v>481</v>
      </c>
      <c r="F322" s="58" t="s">
        <v>480</v>
      </c>
      <c r="G322" s="58" t="s">
        <v>482</v>
      </c>
      <c r="H322" s="73">
        <v>2529418.1</v>
      </c>
      <c r="I322" s="59">
        <v>2.4799999999999999E-2</v>
      </c>
      <c r="J322" s="74">
        <v>620000</v>
      </c>
      <c r="K322" s="75">
        <v>4.08</v>
      </c>
      <c r="L322" s="58" t="s">
        <v>483</v>
      </c>
      <c r="M322" s="58" t="s">
        <v>484</v>
      </c>
      <c r="N322" s="58"/>
      <c r="O322" s="58" t="s">
        <v>15</v>
      </c>
      <c r="P322" s="76">
        <v>102071642.48999999</v>
      </c>
    </row>
    <row r="323" spans="1:16" ht="14.25" customHeight="1" x14ac:dyDescent="0.2">
      <c r="A323" s="57">
        <v>45565</v>
      </c>
      <c r="B323" s="58" t="s">
        <v>2</v>
      </c>
      <c r="C323" s="58" t="s">
        <v>114</v>
      </c>
      <c r="D323" s="58" t="s">
        <v>358</v>
      </c>
      <c r="E323" s="58" t="s">
        <v>360</v>
      </c>
      <c r="F323" s="58" t="s">
        <v>359</v>
      </c>
      <c r="G323" s="58" t="s">
        <v>361</v>
      </c>
      <c r="H323" s="73">
        <v>2526195.17</v>
      </c>
      <c r="I323" s="59">
        <v>2.47E-2</v>
      </c>
      <c r="J323" s="74">
        <v>203174</v>
      </c>
      <c r="K323" s="75">
        <v>12.433999999999999</v>
      </c>
      <c r="L323" s="58" t="s">
        <v>362</v>
      </c>
      <c r="M323" s="58" t="s">
        <v>363</v>
      </c>
      <c r="N323" s="58"/>
      <c r="O323" s="58" t="s">
        <v>16</v>
      </c>
      <c r="P323" s="76">
        <v>102071642.48999999</v>
      </c>
    </row>
    <row r="324" spans="1:16" ht="14.25" customHeight="1" x14ac:dyDescent="0.2">
      <c r="A324" s="57">
        <v>45565</v>
      </c>
      <c r="B324" s="58" t="s">
        <v>2</v>
      </c>
      <c r="C324" s="58" t="s">
        <v>114</v>
      </c>
      <c r="D324" s="58" t="s">
        <v>407</v>
      </c>
      <c r="E324" s="58" t="s">
        <v>409</v>
      </c>
      <c r="F324" s="58" t="s">
        <v>408</v>
      </c>
      <c r="G324" s="58" t="s">
        <v>406</v>
      </c>
      <c r="H324" s="73">
        <v>2513770.9300000002</v>
      </c>
      <c r="I324" s="59">
        <v>2.46E-2</v>
      </c>
      <c r="J324" s="74">
        <v>24000</v>
      </c>
      <c r="K324" s="75">
        <v>104.74</v>
      </c>
      <c r="L324" s="58" t="s">
        <v>118</v>
      </c>
      <c r="M324" s="58" t="s">
        <v>47</v>
      </c>
      <c r="N324" s="58"/>
      <c r="O324" s="58" t="s">
        <v>18</v>
      </c>
      <c r="P324" s="76">
        <v>102071642.48999999</v>
      </c>
    </row>
    <row r="325" spans="1:16" ht="14.25" customHeight="1" x14ac:dyDescent="0.2">
      <c r="A325" s="57">
        <v>45565</v>
      </c>
      <c r="B325" s="58" t="s">
        <v>2</v>
      </c>
      <c r="C325" s="58" t="s">
        <v>114</v>
      </c>
      <c r="D325" s="58" t="s">
        <v>421</v>
      </c>
      <c r="E325" s="58" t="s">
        <v>422</v>
      </c>
      <c r="F325" s="58">
        <v>6180274</v>
      </c>
      <c r="G325" s="58" t="s">
        <v>453</v>
      </c>
      <c r="H325" s="73">
        <v>2471312.2200000002</v>
      </c>
      <c r="I325" s="59">
        <v>2.4199999999999999E-2</v>
      </c>
      <c r="J325" s="74">
        <v>1139000</v>
      </c>
      <c r="K325" s="75">
        <v>2.17</v>
      </c>
      <c r="L325" s="58" t="s">
        <v>115</v>
      </c>
      <c r="M325" s="58" t="s">
        <v>41</v>
      </c>
      <c r="N325" s="58"/>
      <c r="O325" s="58" t="s">
        <v>14</v>
      </c>
      <c r="P325" s="76">
        <v>102071642.48999999</v>
      </c>
    </row>
    <row r="326" spans="1:16" ht="14.25" customHeight="1" x14ac:dyDescent="0.2">
      <c r="A326" s="57">
        <v>45565</v>
      </c>
      <c r="B326" s="58" t="s">
        <v>2</v>
      </c>
      <c r="C326" s="58" t="s">
        <v>114</v>
      </c>
      <c r="D326" s="58" t="s">
        <v>281</v>
      </c>
      <c r="E326" s="58" t="s">
        <v>282</v>
      </c>
      <c r="F326" s="58">
        <v>6105738</v>
      </c>
      <c r="G326" s="58" t="s">
        <v>283</v>
      </c>
      <c r="H326" s="73">
        <v>2352799.4500000002</v>
      </c>
      <c r="I326" s="59">
        <v>2.3099999999999999E-2</v>
      </c>
      <c r="J326" s="74">
        <v>6603000</v>
      </c>
      <c r="K326" s="75">
        <v>0.35599999999999998</v>
      </c>
      <c r="L326" s="58" t="s">
        <v>117</v>
      </c>
      <c r="M326" s="58" t="s">
        <v>41</v>
      </c>
      <c r="N326" s="58"/>
      <c r="O326" s="58" t="s">
        <v>14</v>
      </c>
      <c r="P326" s="76">
        <v>102071642.48999999</v>
      </c>
    </row>
    <row r="327" spans="1:16" ht="14.25" customHeight="1" x14ac:dyDescent="0.2">
      <c r="A327" s="57">
        <v>45565</v>
      </c>
      <c r="B327" s="58" t="s">
        <v>2</v>
      </c>
      <c r="C327" s="58" t="s">
        <v>114</v>
      </c>
      <c r="D327" s="58" t="s">
        <v>370</v>
      </c>
      <c r="E327" s="58" t="s">
        <v>372</v>
      </c>
      <c r="F327" s="58" t="s">
        <v>371</v>
      </c>
      <c r="G327" s="58" t="s">
        <v>373</v>
      </c>
      <c r="H327" s="73">
        <v>2344356.77</v>
      </c>
      <c r="I327" s="59">
        <v>2.3E-2</v>
      </c>
      <c r="J327" s="74">
        <v>160000</v>
      </c>
      <c r="K327" s="75">
        <v>14.651999999999999</v>
      </c>
      <c r="L327" s="58" t="s">
        <v>118</v>
      </c>
      <c r="M327" s="58" t="s">
        <v>47</v>
      </c>
      <c r="N327" s="58"/>
      <c r="O327" s="58" t="s">
        <v>462</v>
      </c>
      <c r="P327" s="76">
        <v>102071642.48999999</v>
      </c>
    </row>
    <row r="328" spans="1:16" ht="14.25" customHeight="1" x14ac:dyDescent="0.2">
      <c r="A328" s="57">
        <v>45565</v>
      </c>
      <c r="B328" s="58" t="s">
        <v>2</v>
      </c>
      <c r="C328" s="58" t="s">
        <v>114</v>
      </c>
      <c r="D328" s="58" t="s">
        <v>431</v>
      </c>
      <c r="E328" s="58" t="s">
        <v>433</v>
      </c>
      <c r="F328" s="58" t="s">
        <v>432</v>
      </c>
      <c r="G328" s="58" t="s">
        <v>434</v>
      </c>
      <c r="H328" s="73">
        <v>2310904.6</v>
      </c>
      <c r="I328" s="59">
        <v>2.2599999999999999E-2</v>
      </c>
      <c r="J328" s="74">
        <v>974000</v>
      </c>
      <c r="K328" s="75">
        <v>2.3730000000000002</v>
      </c>
      <c r="L328" s="58" t="s">
        <v>271</v>
      </c>
      <c r="M328" s="58" t="s">
        <v>272</v>
      </c>
      <c r="N328" s="58"/>
      <c r="O328" s="58" t="s">
        <v>139</v>
      </c>
      <c r="P328" s="76">
        <v>102071642.48999999</v>
      </c>
    </row>
    <row r="329" spans="1:16" ht="14.25" customHeight="1" x14ac:dyDescent="0.2">
      <c r="A329" s="57">
        <v>45565</v>
      </c>
      <c r="B329" s="58" t="s">
        <v>2</v>
      </c>
      <c r="C329" s="58" t="s">
        <v>114</v>
      </c>
      <c r="D329" s="58" t="s">
        <v>485</v>
      </c>
      <c r="E329" s="58" t="s">
        <v>487</v>
      </c>
      <c r="F329" s="58" t="s">
        <v>486</v>
      </c>
      <c r="G329" s="58" t="s">
        <v>488</v>
      </c>
      <c r="H329" s="73">
        <v>2260117.38</v>
      </c>
      <c r="I329" s="59">
        <v>2.2100000000000002E-2</v>
      </c>
      <c r="J329" s="74">
        <v>46000</v>
      </c>
      <c r="K329" s="75">
        <v>49.133000000000003</v>
      </c>
      <c r="L329" s="58" t="s">
        <v>362</v>
      </c>
      <c r="M329" s="58" t="s">
        <v>363</v>
      </c>
      <c r="N329" s="58"/>
      <c r="O329" s="58" t="s">
        <v>16</v>
      </c>
      <c r="P329" s="76">
        <v>102071642.48999999</v>
      </c>
    </row>
    <row r="330" spans="1:16" ht="14.25" customHeight="1" x14ac:dyDescent="0.2">
      <c r="A330" s="57">
        <v>45565</v>
      </c>
      <c r="B330" s="58" t="s">
        <v>2</v>
      </c>
      <c r="C330" s="58" t="s">
        <v>114</v>
      </c>
      <c r="D330" s="58" t="s">
        <v>174</v>
      </c>
      <c r="E330" s="58" t="s">
        <v>175</v>
      </c>
      <c r="F330" s="58" t="s">
        <v>177</v>
      </c>
      <c r="G330" s="58" t="s">
        <v>176</v>
      </c>
      <c r="H330" s="73">
        <v>2227914.16</v>
      </c>
      <c r="I330" s="59">
        <v>2.18E-2</v>
      </c>
      <c r="J330" s="74">
        <v>859000</v>
      </c>
      <c r="K330" s="75">
        <v>2.5939999999999999</v>
      </c>
      <c r="L330" s="58" t="s">
        <v>119</v>
      </c>
      <c r="M330" s="58" t="s">
        <v>40</v>
      </c>
      <c r="N330" s="58"/>
      <c r="O330" s="58" t="s">
        <v>14</v>
      </c>
      <c r="P330" s="76">
        <v>102071642.48999999</v>
      </c>
    </row>
    <row r="331" spans="1:16" ht="14.25" customHeight="1" x14ac:dyDescent="0.2">
      <c r="A331" s="57">
        <v>45565</v>
      </c>
      <c r="B331" s="58" t="s">
        <v>2</v>
      </c>
      <c r="C331" s="58" t="s">
        <v>114</v>
      </c>
      <c r="D331" s="58" t="s">
        <v>268</v>
      </c>
      <c r="E331" s="58" t="s">
        <v>269</v>
      </c>
      <c r="F331" s="58">
        <v>6388379</v>
      </c>
      <c r="G331" s="58" t="s">
        <v>270</v>
      </c>
      <c r="H331" s="73">
        <v>2188000.09</v>
      </c>
      <c r="I331" s="59">
        <v>2.1399999999999999E-2</v>
      </c>
      <c r="J331" s="74">
        <v>2661137</v>
      </c>
      <c r="K331" s="75">
        <v>0.82199999999999995</v>
      </c>
      <c r="L331" s="58" t="s">
        <v>271</v>
      </c>
      <c r="M331" s="58" t="s">
        <v>272</v>
      </c>
      <c r="N331" s="58"/>
      <c r="O331" s="58" t="s">
        <v>23</v>
      </c>
      <c r="P331" s="76">
        <v>102071642.48999999</v>
      </c>
    </row>
    <row r="332" spans="1:16" ht="14.25" customHeight="1" x14ac:dyDescent="0.2">
      <c r="A332" s="57">
        <v>45565</v>
      </c>
      <c r="B332" s="58" t="s">
        <v>2</v>
      </c>
      <c r="C332" s="58" t="s">
        <v>114</v>
      </c>
      <c r="D332" s="58" t="s">
        <v>493</v>
      </c>
      <c r="E332" s="58" t="s">
        <v>495</v>
      </c>
      <c r="F332" s="58" t="s">
        <v>494</v>
      </c>
      <c r="G332" s="58" t="s">
        <v>496</v>
      </c>
      <c r="H332" s="73">
        <v>2155614.44</v>
      </c>
      <c r="I332" s="59">
        <v>2.1100000000000001E-2</v>
      </c>
      <c r="J332" s="74">
        <v>295000</v>
      </c>
      <c r="K332" s="75">
        <v>7.3070000000000004</v>
      </c>
      <c r="L332" s="58" t="s">
        <v>483</v>
      </c>
      <c r="M332" s="58" t="s">
        <v>484</v>
      </c>
      <c r="N332" s="58"/>
      <c r="O332" s="58" t="s">
        <v>20</v>
      </c>
      <c r="P332" s="76">
        <v>102071642.48999999</v>
      </c>
    </row>
    <row r="333" spans="1:16" ht="14.25" customHeight="1" x14ac:dyDescent="0.2">
      <c r="A333" s="57">
        <v>45565</v>
      </c>
      <c r="B333" s="58" t="s">
        <v>2</v>
      </c>
      <c r="C333" s="58" t="s">
        <v>114</v>
      </c>
      <c r="D333" s="58" t="s">
        <v>475</v>
      </c>
      <c r="E333" s="58" t="s">
        <v>477</v>
      </c>
      <c r="F333" s="58" t="s">
        <v>476</v>
      </c>
      <c r="G333" s="58" t="s">
        <v>478</v>
      </c>
      <c r="H333" s="73">
        <v>2068762.96</v>
      </c>
      <c r="I333" s="59">
        <v>2.0299999999999999E-2</v>
      </c>
      <c r="J333" s="74">
        <v>1000000</v>
      </c>
      <c r="K333" s="75">
        <v>2.069</v>
      </c>
      <c r="L333" s="58" t="s">
        <v>120</v>
      </c>
      <c r="M333" s="58" t="s">
        <v>42</v>
      </c>
      <c r="N333" s="58"/>
      <c r="O333" s="58" t="s">
        <v>16</v>
      </c>
      <c r="P333" s="76">
        <v>102071642.48999999</v>
      </c>
    </row>
    <row r="334" spans="1:16" ht="14.25" customHeight="1" x14ac:dyDescent="0.2">
      <c r="A334" s="57">
        <v>45565</v>
      </c>
      <c r="B334" s="58" t="s">
        <v>2</v>
      </c>
      <c r="C334" s="58" t="s">
        <v>114</v>
      </c>
      <c r="D334" s="58" t="s">
        <v>336</v>
      </c>
      <c r="E334" s="58" t="s">
        <v>168</v>
      </c>
      <c r="F334" s="58" t="s">
        <v>337</v>
      </c>
      <c r="G334" s="58" t="s">
        <v>345</v>
      </c>
      <c r="H334" s="73">
        <v>2047077.13</v>
      </c>
      <c r="I334" s="59">
        <v>2.01E-2</v>
      </c>
      <c r="J334" s="74">
        <v>3020000</v>
      </c>
      <c r="K334" s="75">
        <v>0.67800000000000005</v>
      </c>
      <c r="L334" s="58" t="s">
        <v>119</v>
      </c>
      <c r="M334" s="58" t="s">
        <v>40</v>
      </c>
      <c r="N334" s="58"/>
      <c r="O334" s="58" t="s">
        <v>13</v>
      </c>
      <c r="P334" s="76">
        <v>102071642.48999999</v>
      </c>
    </row>
    <row r="335" spans="1:16" ht="14.25" customHeight="1" x14ac:dyDescent="0.2">
      <c r="A335" s="57">
        <v>45565</v>
      </c>
      <c r="B335" s="58" t="s">
        <v>2</v>
      </c>
      <c r="C335" s="58" t="s">
        <v>114</v>
      </c>
      <c r="D335" s="58" t="s">
        <v>469</v>
      </c>
      <c r="E335" s="58" t="s">
        <v>470</v>
      </c>
      <c r="F335" s="58">
        <v>6609906</v>
      </c>
      <c r="G335" s="58" t="s">
        <v>471</v>
      </c>
      <c r="H335" s="73">
        <v>2018625.35</v>
      </c>
      <c r="I335" s="59">
        <v>1.9800000000000002E-2</v>
      </c>
      <c r="J335" s="74">
        <v>271000</v>
      </c>
      <c r="K335" s="75">
        <v>7.4489999999999998</v>
      </c>
      <c r="L335" s="58" t="s">
        <v>472</v>
      </c>
      <c r="M335" s="58" t="s">
        <v>473</v>
      </c>
      <c r="N335" s="58"/>
      <c r="O335" s="58" t="s">
        <v>20</v>
      </c>
      <c r="P335" s="76">
        <v>102071642.48999999</v>
      </c>
    </row>
    <row r="336" spans="1:16" ht="14.25" customHeight="1" x14ac:dyDescent="0.2">
      <c r="A336" s="57">
        <v>45565</v>
      </c>
      <c r="B336" s="58" t="s">
        <v>2</v>
      </c>
      <c r="C336" s="58" t="s">
        <v>114</v>
      </c>
      <c r="D336" s="58" t="s">
        <v>500</v>
      </c>
      <c r="E336" s="58" t="s">
        <v>502</v>
      </c>
      <c r="F336" s="58" t="s">
        <v>501</v>
      </c>
      <c r="G336" s="58" t="s">
        <v>503</v>
      </c>
      <c r="H336" s="73">
        <v>1996944.87</v>
      </c>
      <c r="I336" s="59">
        <v>1.9599999999999999E-2</v>
      </c>
      <c r="J336" s="74">
        <v>2810000</v>
      </c>
      <c r="K336" s="75">
        <v>0.71099999999999997</v>
      </c>
      <c r="L336" s="58" t="s">
        <v>271</v>
      </c>
      <c r="M336" s="58" t="s">
        <v>272</v>
      </c>
      <c r="N336" s="58"/>
      <c r="O336" s="58" t="s">
        <v>20</v>
      </c>
      <c r="P336" s="76">
        <v>102071642.48999999</v>
      </c>
    </row>
    <row r="337" spans="1:16" ht="14.25" customHeight="1" x14ac:dyDescent="0.2">
      <c r="A337" s="57">
        <v>45565</v>
      </c>
      <c r="B337" s="58" t="s">
        <v>0</v>
      </c>
      <c r="C337" s="58" t="s">
        <v>114</v>
      </c>
      <c r="D337" s="58" t="s">
        <v>417</v>
      </c>
      <c r="E337" s="58" t="s">
        <v>418</v>
      </c>
      <c r="F337" s="58">
        <v>2193317</v>
      </c>
      <c r="G337" s="58" t="s">
        <v>517</v>
      </c>
      <c r="H337" s="73">
        <v>1951840</v>
      </c>
      <c r="I337" s="59">
        <v>1.9099999999999999E-2</v>
      </c>
      <c r="J337" s="74">
        <v>22000</v>
      </c>
      <c r="K337" s="75">
        <v>88.72</v>
      </c>
      <c r="L337" s="58" t="s">
        <v>115</v>
      </c>
      <c r="M337" s="58" t="s">
        <v>267</v>
      </c>
      <c r="N337" s="58"/>
      <c r="O337" s="58" t="s">
        <v>14</v>
      </c>
      <c r="P337" s="76">
        <v>102071642.48999999</v>
      </c>
    </row>
    <row r="338" spans="1:16" ht="14.25" customHeight="1" x14ac:dyDescent="0.2">
      <c r="A338" s="57">
        <v>45565</v>
      </c>
      <c r="B338" s="58" t="s">
        <v>2</v>
      </c>
      <c r="C338" s="58" t="s">
        <v>114</v>
      </c>
      <c r="D338" s="58" t="s">
        <v>440</v>
      </c>
      <c r="E338" s="58" t="s">
        <v>442</v>
      </c>
      <c r="F338" s="58" t="s">
        <v>441</v>
      </c>
      <c r="G338" s="58" t="s">
        <v>443</v>
      </c>
      <c r="H338" s="73">
        <v>1900703</v>
      </c>
      <c r="I338" s="59">
        <v>1.8599999999999998E-2</v>
      </c>
      <c r="J338" s="74">
        <v>2767000</v>
      </c>
      <c r="K338" s="75">
        <v>0.68700000000000006</v>
      </c>
      <c r="L338" s="58" t="s">
        <v>117</v>
      </c>
      <c r="M338" s="58" t="s">
        <v>41</v>
      </c>
      <c r="N338" s="58"/>
      <c r="O338" s="58" t="s">
        <v>14</v>
      </c>
      <c r="P338" s="76">
        <v>102071642.48999999</v>
      </c>
    </row>
    <row r="339" spans="1:16" ht="14.25" customHeight="1" x14ac:dyDescent="0.2">
      <c r="A339" s="57">
        <v>45565</v>
      </c>
      <c r="B339" s="58" t="s">
        <v>0</v>
      </c>
      <c r="C339" s="58" t="s">
        <v>114</v>
      </c>
      <c r="D339" s="58" t="s">
        <v>592</v>
      </c>
      <c r="E339" s="58" t="s">
        <v>593</v>
      </c>
      <c r="F339" s="58" t="s">
        <v>594</v>
      </c>
      <c r="G339" s="58" t="s">
        <v>598</v>
      </c>
      <c r="H339" s="73">
        <v>1744000</v>
      </c>
      <c r="I339" s="59">
        <v>1.7100000000000001E-2</v>
      </c>
      <c r="J339" s="74">
        <v>200000</v>
      </c>
      <c r="K339" s="75">
        <v>8.7200000000000006</v>
      </c>
      <c r="L339" s="58" t="s">
        <v>115</v>
      </c>
      <c r="M339" s="58" t="s">
        <v>595</v>
      </c>
      <c r="N339" s="58"/>
      <c r="O339" s="58" t="s">
        <v>13</v>
      </c>
      <c r="P339" s="76">
        <v>102071642.48999999</v>
      </c>
    </row>
    <row r="340" spans="1:16" ht="14.25" customHeight="1" x14ac:dyDescent="0.2">
      <c r="A340" s="57">
        <v>45565</v>
      </c>
      <c r="B340" s="58" t="s">
        <v>2</v>
      </c>
      <c r="C340" s="58" t="s">
        <v>114</v>
      </c>
      <c r="D340" s="58" t="s">
        <v>125</v>
      </c>
      <c r="E340" s="58" t="s">
        <v>89</v>
      </c>
      <c r="F340" s="58" t="s">
        <v>135</v>
      </c>
      <c r="G340" s="58" t="s">
        <v>90</v>
      </c>
      <c r="H340" s="73">
        <v>1307559.57</v>
      </c>
      <c r="I340" s="59">
        <v>1.2800000000000001E-2</v>
      </c>
      <c r="J340" s="74">
        <v>5538000</v>
      </c>
      <c r="K340" s="75">
        <v>0.23599999999999999</v>
      </c>
      <c r="L340" s="58" t="s">
        <v>117</v>
      </c>
      <c r="M340" s="58" t="s">
        <v>41</v>
      </c>
      <c r="N340" s="58"/>
      <c r="O340" s="58" t="s">
        <v>18</v>
      </c>
      <c r="P340" s="76">
        <v>102071642.48999999</v>
      </c>
    </row>
    <row r="341" spans="1:16" ht="14.25" customHeight="1" x14ac:dyDescent="0.2">
      <c r="A341" s="57">
        <v>45565</v>
      </c>
      <c r="B341" s="58" t="s">
        <v>2</v>
      </c>
      <c r="C341" s="58" t="s">
        <v>114</v>
      </c>
      <c r="D341" s="58" t="s">
        <v>526</v>
      </c>
      <c r="E341" s="58" t="s">
        <v>528</v>
      </c>
      <c r="F341" s="58" t="s">
        <v>527</v>
      </c>
      <c r="G341" s="58" t="s">
        <v>529</v>
      </c>
      <c r="H341" s="73">
        <v>1149913.73</v>
      </c>
      <c r="I341" s="59">
        <v>1.1299999999999999E-2</v>
      </c>
      <c r="J341" s="74">
        <v>99000</v>
      </c>
      <c r="K341" s="75">
        <v>11.615</v>
      </c>
      <c r="L341" s="58" t="s">
        <v>483</v>
      </c>
      <c r="M341" s="58" t="s">
        <v>484</v>
      </c>
      <c r="N341" s="58"/>
      <c r="O341" s="58" t="s">
        <v>13</v>
      </c>
      <c r="P341" s="76">
        <v>102071642.48999999</v>
      </c>
    </row>
    <row r="342" spans="1:16" ht="14.25" customHeight="1" x14ac:dyDescent="0.2">
      <c r="A342" s="57">
        <v>45565</v>
      </c>
      <c r="B342" s="58" t="s">
        <v>2</v>
      </c>
      <c r="C342" s="58" t="s">
        <v>114</v>
      </c>
      <c r="D342" s="58" t="s">
        <v>221</v>
      </c>
      <c r="E342" s="58" t="s">
        <v>222</v>
      </c>
      <c r="F342" s="58">
        <v>6282040</v>
      </c>
      <c r="G342" s="58" t="s">
        <v>223</v>
      </c>
      <c r="H342" s="73">
        <v>1147305.08</v>
      </c>
      <c r="I342" s="59">
        <v>1.12E-2</v>
      </c>
      <c r="J342" s="74">
        <v>5200000</v>
      </c>
      <c r="K342" s="75">
        <v>0.221</v>
      </c>
      <c r="L342" s="58" t="s">
        <v>117</v>
      </c>
      <c r="M342" s="58" t="s">
        <v>41</v>
      </c>
      <c r="N342" s="58"/>
      <c r="O342" s="58" t="s">
        <v>13</v>
      </c>
      <c r="P342" s="76">
        <v>102071642.48999999</v>
      </c>
    </row>
    <row r="343" spans="1:16" ht="14.25" customHeight="1" x14ac:dyDescent="0.2">
      <c r="A343" s="57">
        <v>45565</v>
      </c>
      <c r="B343" s="58" t="s">
        <v>4</v>
      </c>
      <c r="C343" s="58" t="s">
        <v>114</v>
      </c>
      <c r="D343" s="58" t="s">
        <v>410</v>
      </c>
      <c r="E343" s="58" t="s">
        <v>411</v>
      </c>
      <c r="F343" s="58" t="s">
        <v>411</v>
      </c>
      <c r="G343" s="58" t="s">
        <v>459</v>
      </c>
      <c r="H343" s="73">
        <v>142313.67000000001</v>
      </c>
      <c r="I343" s="59">
        <v>1.4E-3</v>
      </c>
      <c r="J343" s="74">
        <v>1800</v>
      </c>
      <c r="K343" s="75">
        <v>79.063000000000002</v>
      </c>
      <c r="L343" s="58" t="s">
        <v>118</v>
      </c>
      <c r="M343" s="58" t="s">
        <v>47</v>
      </c>
      <c r="N343" s="58"/>
      <c r="O343" s="58" t="s">
        <v>18</v>
      </c>
      <c r="P343" s="76">
        <v>102071642.48999999</v>
      </c>
    </row>
    <row r="344" spans="1:16" ht="14.25" customHeight="1" x14ac:dyDescent="0.2">
      <c r="A344" s="57">
        <v>45565</v>
      </c>
      <c r="B344" s="58" t="s">
        <v>1</v>
      </c>
      <c r="C344" s="58" t="s">
        <v>127</v>
      </c>
      <c r="D344" s="58"/>
      <c r="E344" s="58"/>
      <c r="F344" s="58"/>
      <c r="G344" s="58"/>
      <c r="H344" s="73">
        <v>3664736.96</v>
      </c>
      <c r="I344" s="59">
        <v>3.5900000000000001E-2</v>
      </c>
      <c r="J344" s="74"/>
      <c r="K344" s="75"/>
      <c r="L344" s="58"/>
      <c r="M344" s="58"/>
      <c r="N344" s="58"/>
      <c r="O344" s="58"/>
      <c r="P344" s="76">
        <v>102071642.48999999</v>
      </c>
    </row>
    <row r="345" spans="1:16" ht="14.25" customHeight="1" x14ac:dyDescent="0.2">
      <c r="A345" s="57">
        <v>45473</v>
      </c>
      <c r="B345" s="58" t="s">
        <v>2</v>
      </c>
      <c r="C345" s="58" t="s">
        <v>114</v>
      </c>
      <c r="D345" s="58" t="s">
        <v>479</v>
      </c>
      <c r="E345" s="58" t="s">
        <v>481</v>
      </c>
      <c r="F345" s="58" t="s">
        <v>480</v>
      </c>
      <c r="G345" s="58" t="s">
        <v>482</v>
      </c>
      <c r="H345" s="73">
        <v>3637213.92</v>
      </c>
      <c r="I345" s="59">
        <v>3.8800000000000001E-2</v>
      </c>
      <c r="J345" s="74">
        <v>920000</v>
      </c>
      <c r="K345" s="75">
        <v>3.9529999999999998</v>
      </c>
      <c r="L345" s="58" t="s">
        <v>483</v>
      </c>
      <c r="M345" s="58" t="s">
        <v>484</v>
      </c>
      <c r="N345" s="58"/>
      <c r="O345" s="58" t="s">
        <v>15</v>
      </c>
      <c r="P345" s="76">
        <v>93860887.879999995</v>
      </c>
    </row>
    <row r="346" spans="1:16" ht="14.25" customHeight="1" x14ac:dyDescent="0.2">
      <c r="A346" s="57">
        <v>45473</v>
      </c>
      <c r="B346" s="58" t="s">
        <v>2</v>
      </c>
      <c r="C346" s="58" t="s">
        <v>114</v>
      </c>
      <c r="D346" s="58" t="s">
        <v>187</v>
      </c>
      <c r="E346" s="58" t="s">
        <v>188</v>
      </c>
      <c r="F346" s="58" t="s">
        <v>192</v>
      </c>
      <c r="G346" s="58" t="s">
        <v>189</v>
      </c>
      <c r="H346" s="73">
        <v>3439493.24</v>
      </c>
      <c r="I346" s="59">
        <v>3.6600000000000001E-2</v>
      </c>
      <c r="J346" s="74">
        <v>2660000</v>
      </c>
      <c r="K346" s="75">
        <v>1.2929999999999999</v>
      </c>
      <c r="L346" s="58" t="s">
        <v>190</v>
      </c>
      <c r="M346" s="58" t="s">
        <v>191</v>
      </c>
      <c r="N346" s="58"/>
      <c r="O346" s="58" t="s">
        <v>18</v>
      </c>
      <c r="P346" s="76">
        <v>93860887.879999995</v>
      </c>
    </row>
    <row r="347" spans="1:16" ht="14.25" customHeight="1" x14ac:dyDescent="0.2">
      <c r="A347" s="57">
        <v>45473</v>
      </c>
      <c r="B347" s="58" t="s">
        <v>2</v>
      </c>
      <c r="C347" s="58" t="s">
        <v>114</v>
      </c>
      <c r="D347" s="58" t="s">
        <v>181</v>
      </c>
      <c r="E347" s="58" t="s">
        <v>182</v>
      </c>
      <c r="F347" s="58">
        <v>6771032</v>
      </c>
      <c r="G347" s="58" t="s">
        <v>183</v>
      </c>
      <c r="H347" s="73">
        <v>3021223.9</v>
      </c>
      <c r="I347" s="59">
        <v>3.2199999999999999E-2</v>
      </c>
      <c r="J347" s="74">
        <v>4392000</v>
      </c>
      <c r="K347" s="75">
        <v>0.68799999999999994</v>
      </c>
      <c r="L347" s="58" t="s">
        <v>117</v>
      </c>
      <c r="M347" s="58" t="s">
        <v>41</v>
      </c>
      <c r="N347" s="58"/>
      <c r="O347" s="58" t="s">
        <v>13</v>
      </c>
      <c r="P347" s="76">
        <v>93860887.879999995</v>
      </c>
    </row>
    <row r="348" spans="1:16" ht="14.25" customHeight="1" x14ac:dyDescent="0.2">
      <c r="A348" s="57">
        <v>45473</v>
      </c>
      <c r="B348" s="58" t="s">
        <v>2</v>
      </c>
      <c r="C348" s="58" t="s">
        <v>114</v>
      </c>
      <c r="D348" s="58" t="s">
        <v>436</v>
      </c>
      <c r="E348" s="58" t="s">
        <v>437</v>
      </c>
      <c r="F348" s="58">
        <v>2232878</v>
      </c>
      <c r="G348" s="58" t="s">
        <v>438</v>
      </c>
      <c r="H348" s="73">
        <v>2984605</v>
      </c>
      <c r="I348" s="59">
        <v>3.1800000000000002E-2</v>
      </c>
      <c r="J348" s="74">
        <v>18500</v>
      </c>
      <c r="K348" s="75">
        <v>161.33000000000001</v>
      </c>
      <c r="L348" s="58" t="s">
        <v>115</v>
      </c>
      <c r="M348" s="58" t="s">
        <v>439</v>
      </c>
      <c r="N348" s="58"/>
      <c r="O348" s="58" t="s">
        <v>16</v>
      </c>
      <c r="P348" s="76">
        <v>93860887.879999995</v>
      </c>
    </row>
    <row r="349" spans="1:16" ht="14.25" customHeight="1" x14ac:dyDescent="0.2">
      <c r="A349" s="57">
        <v>45473</v>
      </c>
      <c r="B349" s="58" t="s">
        <v>2</v>
      </c>
      <c r="C349" s="58" t="s">
        <v>114</v>
      </c>
      <c r="D349" s="58" t="s">
        <v>532</v>
      </c>
      <c r="E349" s="58" t="s">
        <v>384</v>
      </c>
      <c r="F349" s="58" t="s">
        <v>533</v>
      </c>
      <c r="G349" s="58" t="s">
        <v>385</v>
      </c>
      <c r="H349" s="73">
        <v>2973578.8</v>
      </c>
      <c r="I349" s="59">
        <v>3.1699999999999999E-2</v>
      </c>
      <c r="J349" s="74">
        <v>154912</v>
      </c>
      <c r="K349" s="75">
        <v>19.195</v>
      </c>
      <c r="L349" s="58" t="s">
        <v>362</v>
      </c>
      <c r="M349" s="58" t="s">
        <v>389</v>
      </c>
      <c r="N349" s="58"/>
      <c r="O349" s="58" t="s">
        <v>20</v>
      </c>
      <c r="P349" s="76">
        <v>93860887.879999995</v>
      </c>
    </row>
    <row r="350" spans="1:16" ht="14.25" customHeight="1" x14ac:dyDescent="0.2">
      <c r="A350" s="57">
        <v>45473</v>
      </c>
      <c r="B350" s="58" t="s">
        <v>2</v>
      </c>
      <c r="C350" s="58" t="s">
        <v>114</v>
      </c>
      <c r="D350" s="58" t="s">
        <v>163</v>
      </c>
      <c r="E350" s="58" t="s">
        <v>164</v>
      </c>
      <c r="F350" s="58" t="s">
        <v>166</v>
      </c>
      <c r="G350" s="58" t="s">
        <v>165</v>
      </c>
      <c r="H350" s="73">
        <v>2903156.74</v>
      </c>
      <c r="I350" s="59">
        <v>3.09E-2</v>
      </c>
      <c r="J350" s="74">
        <v>9211000</v>
      </c>
      <c r="K350" s="75">
        <v>0.315</v>
      </c>
      <c r="L350" s="58" t="s">
        <v>117</v>
      </c>
      <c r="M350" s="58" t="s">
        <v>41</v>
      </c>
      <c r="N350" s="58"/>
      <c r="O350" s="58" t="s">
        <v>18</v>
      </c>
      <c r="P350" s="76">
        <v>93860887.879999995</v>
      </c>
    </row>
    <row r="351" spans="1:16" ht="14.25" customHeight="1" x14ac:dyDescent="0.2">
      <c r="A351" s="57">
        <v>45473</v>
      </c>
      <c r="B351" s="58" t="s">
        <v>2</v>
      </c>
      <c r="C351" s="58" t="s">
        <v>114</v>
      </c>
      <c r="D351" s="58" t="s">
        <v>159</v>
      </c>
      <c r="E351" s="58" t="s">
        <v>160</v>
      </c>
      <c r="F351" s="58" t="s">
        <v>162</v>
      </c>
      <c r="G351" s="58" t="s">
        <v>161</v>
      </c>
      <c r="H351" s="73">
        <v>2794086.34</v>
      </c>
      <c r="I351" s="59">
        <v>2.98E-2</v>
      </c>
      <c r="J351" s="74">
        <v>4245000</v>
      </c>
      <c r="K351" s="75">
        <v>0.65800000000000003</v>
      </c>
      <c r="L351" s="58" t="s">
        <v>117</v>
      </c>
      <c r="M351" s="58" t="s">
        <v>41</v>
      </c>
      <c r="N351" s="58"/>
      <c r="O351" s="58" t="s">
        <v>14</v>
      </c>
      <c r="P351" s="76">
        <v>93860887.879999995</v>
      </c>
    </row>
    <row r="352" spans="1:16" ht="14.25" customHeight="1" x14ac:dyDescent="0.2">
      <c r="A352" s="57">
        <v>45473</v>
      </c>
      <c r="B352" s="58" t="s">
        <v>2</v>
      </c>
      <c r="C352" s="58" t="s">
        <v>114</v>
      </c>
      <c r="D352" s="58" t="s">
        <v>353</v>
      </c>
      <c r="E352" s="58" t="s">
        <v>355</v>
      </c>
      <c r="F352" s="58" t="s">
        <v>354</v>
      </c>
      <c r="G352" s="58" t="s">
        <v>356</v>
      </c>
      <c r="H352" s="73">
        <v>2762881.87</v>
      </c>
      <c r="I352" s="59">
        <v>2.9399999999999999E-2</v>
      </c>
      <c r="J352" s="74">
        <v>634000</v>
      </c>
      <c r="K352" s="75">
        <v>4.3579999999999997</v>
      </c>
      <c r="L352" s="58" t="s">
        <v>203</v>
      </c>
      <c r="M352" s="58" t="s">
        <v>204</v>
      </c>
      <c r="N352" s="58"/>
      <c r="O352" s="58" t="s">
        <v>16</v>
      </c>
      <c r="P352" s="76">
        <v>93860887.879999995</v>
      </c>
    </row>
    <row r="353" spans="1:16" ht="14.25" customHeight="1" x14ac:dyDescent="0.2">
      <c r="A353" s="57">
        <v>45473</v>
      </c>
      <c r="B353" s="58" t="s">
        <v>2</v>
      </c>
      <c r="C353" s="58" t="s">
        <v>114</v>
      </c>
      <c r="D353" s="58" t="s">
        <v>504</v>
      </c>
      <c r="E353" s="58" t="s">
        <v>506</v>
      </c>
      <c r="F353" s="58" t="s">
        <v>505</v>
      </c>
      <c r="G353" s="58" t="s">
        <v>507</v>
      </c>
      <c r="H353" s="73">
        <v>2751269.53</v>
      </c>
      <c r="I353" s="59">
        <v>2.93E-2</v>
      </c>
      <c r="J353" s="74">
        <v>3000000</v>
      </c>
      <c r="K353" s="75">
        <v>0.91700000000000004</v>
      </c>
      <c r="L353" s="58" t="s">
        <v>271</v>
      </c>
      <c r="M353" s="58" t="s">
        <v>272</v>
      </c>
      <c r="N353" s="58"/>
      <c r="O353" s="58" t="s">
        <v>18</v>
      </c>
      <c r="P353" s="76">
        <v>93860887.879999995</v>
      </c>
    </row>
    <row r="354" spans="1:16" ht="14.25" customHeight="1" x14ac:dyDescent="0.2">
      <c r="A354" s="57">
        <v>45473</v>
      </c>
      <c r="B354" s="58" t="s">
        <v>0</v>
      </c>
      <c r="C354" s="58" t="s">
        <v>114</v>
      </c>
      <c r="D354" s="58" t="s">
        <v>444</v>
      </c>
      <c r="E354" s="58" t="s">
        <v>446</v>
      </c>
      <c r="F354" s="58" t="s">
        <v>445</v>
      </c>
      <c r="G354" s="58" t="s">
        <v>513</v>
      </c>
      <c r="H354" s="73">
        <v>2744040</v>
      </c>
      <c r="I354" s="59">
        <v>2.92E-2</v>
      </c>
      <c r="J354" s="74">
        <v>156000</v>
      </c>
      <c r="K354" s="75">
        <v>17.59</v>
      </c>
      <c r="L354" s="58" t="s">
        <v>115</v>
      </c>
      <c r="M354" s="58" t="s">
        <v>42</v>
      </c>
      <c r="N354" s="58"/>
      <c r="O354" s="58" t="s">
        <v>16</v>
      </c>
      <c r="P354" s="76">
        <v>93860887.879999995</v>
      </c>
    </row>
    <row r="355" spans="1:16" ht="14.25" customHeight="1" x14ac:dyDescent="0.2">
      <c r="A355" s="57">
        <v>45473</v>
      </c>
      <c r="B355" s="58" t="s">
        <v>2</v>
      </c>
      <c r="C355" s="58" t="s">
        <v>114</v>
      </c>
      <c r="D355" s="58" t="s">
        <v>228</v>
      </c>
      <c r="E355" s="58" t="s">
        <v>229</v>
      </c>
      <c r="F355" s="58" t="s">
        <v>231</v>
      </c>
      <c r="G355" s="58" t="s">
        <v>230</v>
      </c>
      <c r="H355" s="73">
        <v>2668514.9500000002</v>
      </c>
      <c r="I355" s="59">
        <v>2.8400000000000002E-2</v>
      </c>
      <c r="J355" s="74">
        <v>1673080</v>
      </c>
      <c r="K355" s="75">
        <v>1.595</v>
      </c>
      <c r="L355" s="58" t="s">
        <v>126</v>
      </c>
      <c r="M355" s="58" t="s">
        <v>46</v>
      </c>
      <c r="N355" s="58"/>
      <c r="O355" s="58" t="s">
        <v>15</v>
      </c>
      <c r="P355" s="76">
        <v>93860887.879999995</v>
      </c>
    </row>
    <row r="356" spans="1:16" ht="14.25" customHeight="1" x14ac:dyDescent="0.2">
      <c r="A356" s="57">
        <v>45473</v>
      </c>
      <c r="B356" s="58" t="s">
        <v>2</v>
      </c>
      <c r="C356" s="58" t="s">
        <v>114</v>
      </c>
      <c r="D356" s="58" t="s">
        <v>273</v>
      </c>
      <c r="E356" s="58" t="s">
        <v>275</v>
      </c>
      <c r="F356" s="58" t="s">
        <v>274</v>
      </c>
      <c r="G356" s="58" t="s">
        <v>284</v>
      </c>
      <c r="H356" s="73">
        <v>2634822.33</v>
      </c>
      <c r="I356" s="59">
        <v>2.81E-2</v>
      </c>
      <c r="J356" s="74">
        <v>661990</v>
      </c>
      <c r="K356" s="75">
        <v>3.98</v>
      </c>
      <c r="L356" s="58" t="s">
        <v>277</v>
      </c>
      <c r="M356" s="58" t="s">
        <v>41</v>
      </c>
      <c r="N356" s="58"/>
      <c r="O356" s="58" t="s">
        <v>23</v>
      </c>
      <c r="P356" s="76">
        <v>93860887.879999995</v>
      </c>
    </row>
    <row r="357" spans="1:16" ht="14.25" customHeight="1" x14ac:dyDescent="0.2">
      <c r="A357" s="57">
        <v>45473</v>
      </c>
      <c r="B357" s="58" t="s">
        <v>2</v>
      </c>
      <c r="C357" s="58" t="s">
        <v>114</v>
      </c>
      <c r="D357" s="58" t="s">
        <v>152</v>
      </c>
      <c r="E357" s="58" t="s">
        <v>153</v>
      </c>
      <c r="F357" s="58" t="s">
        <v>155</v>
      </c>
      <c r="G357" s="58" t="s">
        <v>154</v>
      </c>
      <c r="H357" s="73">
        <v>2617069.1800000002</v>
      </c>
      <c r="I357" s="59">
        <v>2.7900000000000001E-2</v>
      </c>
      <c r="J357" s="74">
        <v>3901000</v>
      </c>
      <c r="K357" s="75">
        <v>0.67100000000000004</v>
      </c>
      <c r="L357" s="58" t="s">
        <v>117</v>
      </c>
      <c r="M357" s="58" t="s">
        <v>41</v>
      </c>
      <c r="N357" s="58"/>
      <c r="O357" s="58" t="s">
        <v>13</v>
      </c>
      <c r="P357" s="76">
        <v>93860887.879999995</v>
      </c>
    </row>
    <row r="358" spans="1:16" ht="14.25" customHeight="1" x14ac:dyDescent="0.2">
      <c r="A358" s="57">
        <v>45473</v>
      </c>
      <c r="B358" s="58" t="s">
        <v>2</v>
      </c>
      <c r="C358" s="58" t="s">
        <v>114</v>
      </c>
      <c r="D358" s="58" t="s">
        <v>156</v>
      </c>
      <c r="E358" s="58" t="s">
        <v>157</v>
      </c>
      <c r="F358" s="58">
        <v>6339872</v>
      </c>
      <c r="G358" s="58" t="s">
        <v>158</v>
      </c>
      <c r="H358" s="73">
        <v>2547658.65</v>
      </c>
      <c r="I358" s="59">
        <v>2.7099999999999999E-2</v>
      </c>
      <c r="J358" s="74">
        <v>5490000</v>
      </c>
      <c r="K358" s="75">
        <v>0.46400000000000002</v>
      </c>
      <c r="L358" s="58" t="s">
        <v>117</v>
      </c>
      <c r="M358" s="58" t="s">
        <v>41</v>
      </c>
      <c r="N358" s="58"/>
      <c r="O358" s="58" t="s">
        <v>14</v>
      </c>
      <c r="P358" s="76">
        <v>93860887.879999995</v>
      </c>
    </row>
    <row r="359" spans="1:16" ht="14.25" customHeight="1" x14ac:dyDescent="0.2">
      <c r="A359" s="57">
        <v>45473</v>
      </c>
      <c r="B359" s="58" t="s">
        <v>2</v>
      </c>
      <c r="C359" s="58" t="s">
        <v>114</v>
      </c>
      <c r="D359" s="58" t="s">
        <v>358</v>
      </c>
      <c r="E359" s="58" t="s">
        <v>360</v>
      </c>
      <c r="F359" s="58" t="s">
        <v>359</v>
      </c>
      <c r="G359" s="58" t="s">
        <v>361</v>
      </c>
      <c r="H359" s="73">
        <v>2516945.44</v>
      </c>
      <c r="I359" s="59">
        <v>2.6800000000000001E-2</v>
      </c>
      <c r="J359" s="74">
        <v>203174</v>
      </c>
      <c r="K359" s="75">
        <v>12.388</v>
      </c>
      <c r="L359" s="58" t="s">
        <v>362</v>
      </c>
      <c r="M359" s="58" t="s">
        <v>363</v>
      </c>
      <c r="N359" s="58"/>
      <c r="O359" s="58" t="s">
        <v>16</v>
      </c>
      <c r="P359" s="76">
        <v>93860887.879999995</v>
      </c>
    </row>
    <row r="360" spans="1:16" ht="14.25" customHeight="1" x14ac:dyDescent="0.2">
      <c r="A360" s="57">
        <v>45473</v>
      </c>
      <c r="B360" s="58" t="s">
        <v>2</v>
      </c>
      <c r="C360" s="58" t="s">
        <v>114</v>
      </c>
      <c r="D360" s="58" t="s">
        <v>431</v>
      </c>
      <c r="E360" s="58" t="s">
        <v>433</v>
      </c>
      <c r="F360" s="58" t="s">
        <v>432</v>
      </c>
      <c r="G360" s="58" t="s">
        <v>434</v>
      </c>
      <c r="H360" s="73">
        <v>2509338.42</v>
      </c>
      <c r="I360" s="59">
        <v>2.6700000000000002E-2</v>
      </c>
      <c r="J360" s="74">
        <v>1124000</v>
      </c>
      <c r="K360" s="75">
        <v>2.2330000000000001</v>
      </c>
      <c r="L360" s="58" t="s">
        <v>271</v>
      </c>
      <c r="M360" s="58" t="s">
        <v>272</v>
      </c>
      <c r="N360" s="58"/>
      <c r="O360" s="58" t="s">
        <v>139</v>
      </c>
      <c r="P360" s="76">
        <v>93860887.879999995</v>
      </c>
    </row>
    <row r="361" spans="1:16" ht="14.25" customHeight="1" x14ac:dyDescent="0.2">
      <c r="A361" s="57">
        <v>45473</v>
      </c>
      <c r="B361" s="58" t="s">
        <v>2</v>
      </c>
      <c r="C361" s="58" t="s">
        <v>114</v>
      </c>
      <c r="D361" s="58" t="s">
        <v>370</v>
      </c>
      <c r="E361" s="58" t="s">
        <v>372</v>
      </c>
      <c r="F361" s="58" t="s">
        <v>371</v>
      </c>
      <c r="G361" s="58" t="s">
        <v>373</v>
      </c>
      <c r="H361" s="73">
        <v>2488835.04</v>
      </c>
      <c r="I361" s="59">
        <v>2.6499999999999999E-2</v>
      </c>
      <c r="J361" s="74">
        <v>160000</v>
      </c>
      <c r="K361" s="75">
        <v>15.555</v>
      </c>
      <c r="L361" s="58" t="s">
        <v>118</v>
      </c>
      <c r="M361" s="58" t="s">
        <v>47</v>
      </c>
      <c r="N361" s="58"/>
      <c r="O361" s="58" t="s">
        <v>462</v>
      </c>
      <c r="P361" s="76">
        <v>93860887.879999995</v>
      </c>
    </row>
    <row r="362" spans="1:16" ht="14.25" customHeight="1" x14ac:dyDescent="0.2">
      <c r="A362" s="57">
        <v>45473</v>
      </c>
      <c r="B362" s="58" t="s">
        <v>0</v>
      </c>
      <c r="C362" s="58" t="s">
        <v>114</v>
      </c>
      <c r="D362" s="58" t="s">
        <v>394</v>
      </c>
      <c r="E362" s="58" t="s">
        <v>395</v>
      </c>
      <c r="F362" s="58">
        <v>2849739</v>
      </c>
      <c r="G362" s="58" t="s">
        <v>514</v>
      </c>
      <c r="H362" s="73">
        <v>2476160</v>
      </c>
      <c r="I362" s="59">
        <v>2.64E-2</v>
      </c>
      <c r="J362" s="74">
        <v>424000</v>
      </c>
      <c r="K362" s="75">
        <v>5.84</v>
      </c>
      <c r="L362" s="58" t="s">
        <v>115</v>
      </c>
      <c r="M362" s="58" t="s">
        <v>42</v>
      </c>
      <c r="N362" s="58"/>
      <c r="O362" s="58" t="s">
        <v>16</v>
      </c>
      <c r="P362" s="76">
        <v>93860887.879999995</v>
      </c>
    </row>
    <row r="363" spans="1:16" ht="14.25" customHeight="1" x14ac:dyDescent="0.2">
      <c r="A363" s="57">
        <v>45473</v>
      </c>
      <c r="B363" s="58" t="s">
        <v>2</v>
      </c>
      <c r="C363" s="58" t="s">
        <v>114</v>
      </c>
      <c r="D363" s="58" t="s">
        <v>407</v>
      </c>
      <c r="E363" s="58" t="s">
        <v>409</v>
      </c>
      <c r="F363" s="58" t="s">
        <v>408</v>
      </c>
      <c r="G363" s="58" t="s">
        <v>406</v>
      </c>
      <c r="H363" s="73">
        <v>2463003.3199999998</v>
      </c>
      <c r="I363" s="59">
        <v>2.6200000000000001E-2</v>
      </c>
      <c r="J363" s="74">
        <v>24000</v>
      </c>
      <c r="K363" s="75">
        <v>102.625</v>
      </c>
      <c r="L363" s="58" t="s">
        <v>118</v>
      </c>
      <c r="M363" s="58" t="s">
        <v>47</v>
      </c>
      <c r="N363" s="58"/>
      <c r="O363" s="58" t="s">
        <v>18</v>
      </c>
      <c r="P363" s="76">
        <v>93860887.879999995</v>
      </c>
    </row>
    <row r="364" spans="1:16" ht="14.25" customHeight="1" x14ac:dyDescent="0.2">
      <c r="A364" s="57">
        <v>45473</v>
      </c>
      <c r="B364" s="58" t="s">
        <v>2</v>
      </c>
      <c r="C364" s="58" t="s">
        <v>114</v>
      </c>
      <c r="D364" s="58" t="s">
        <v>281</v>
      </c>
      <c r="E364" s="58" t="s">
        <v>282</v>
      </c>
      <c r="F364" s="58">
        <v>6105738</v>
      </c>
      <c r="G364" s="58" t="s">
        <v>283</v>
      </c>
      <c r="H364" s="73">
        <v>2409838.58</v>
      </c>
      <c r="I364" s="59">
        <v>2.5700000000000001E-2</v>
      </c>
      <c r="J364" s="74">
        <v>6603000</v>
      </c>
      <c r="K364" s="75">
        <v>0.36499999999999999</v>
      </c>
      <c r="L364" s="58" t="s">
        <v>117</v>
      </c>
      <c r="M364" s="58" t="s">
        <v>41</v>
      </c>
      <c r="N364" s="58"/>
      <c r="O364" s="58" t="s">
        <v>14</v>
      </c>
      <c r="P364" s="76">
        <v>93860887.879999995</v>
      </c>
    </row>
    <row r="365" spans="1:16" ht="14.25" customHeight="1" x14ac:dyDescent="0.2">
      <c r="A365" s="57">
        <v>45473</v>
      </c>
      <c r="B365" s="58" t="s">
        <v>2</v>
      </c>
      <c r="C365" s="58" t="s">
        <v>114</v>
      </c>
      <c r="D365" s="58" t="s">
        <v>485</v>
      </c>
      <c r="E365" s="58" t="s">
        <v>487</v>
      </c>
      <c r="F365" s="58" t="s">
        <v>486</v>
      </c>
      <c r="G365" s="58" t="s">
        <v>488</v>
      </c>
      <c r="H365" s="73">
        <v>2340206.86</v>
      </c>
      <c r="I365" s="59">
        <v>2.4899999999999999E-2</v>
      </c>
      <c r="J365" s="74">
        <v>46000</v>
      </c>
      <c r="K365" s="75">
        <v>50.874000000000002</v>
      </c>
      <c r="L365" s="58" t="s">
        <v>362</v>
      </c>
      <c r="M365" s="58" t="s">
        <v>363</v>
      </c>
      <c r="N365" s="58"/>
      <c r="O365" s="58" t="s">
        <v>16</v>
      </c>
      <c r="P365" s="76">
        <v>93860887.879999995</v>
      </c>
    </row>
    <row r="366" spans="1:16" ht="14.25" customHeight="1" x14ac:dyDescent="0.2">
      <c r="A366" s="57">
        <v>45473</v>
      </c>
      <c r="B366" s="58" t="s">
        <v>2</v>
      </c>
      <c r="C366" s="58" t="s">
        <v>114</v>
      </c>
      <c r="D366" s="58" t="s">
        <v>421</v>
      </c>
      <c r="E366" s="58" t="s">
        <v>422</v>
      </c>
      <c r="F366" s="58">
        <v>6180274</v>
      </c>
      <c r="G366" s="58" t="s">
        <v>453</v>
      </c>
      <c r="H366" s="73">
        <v>2157852.59</v>
      </c>
      <c r="I366" s="59">
        <v>2.3E-2</v>
      </c>
      <c r="J366" s="74">
        <v>1139000</v>
      </c>
      <c r="K366" s="75">
        <v>1.895</v>
      </c>
      <c r="L366" s="58" t="s">
        <v>115</v>
      </c>
      <c r="M366" s="58" t="s">
        <v>41</v>
      </c>
      <c r="N366" s="58"/>
      <c r="O366" s="58" t="s">
        <v>14</v>
      </c>
      <c r="P366" s="76">
        <v>93860887.879999995</v>
      </c>
    </row>
    <row r="367" spans="1:16" ht="14.25" customHeight="1" x14ac:dyDescent="0.2">
      <c r="A367" s="57">
        <v>45473</v>
      </c>
      <c r="B367" s="58" t="s">
        <v>2</v>
      </c>
      <c r="C367" s="58" t="s">
        <v>114</v>
      </c>
      <c r="D367" s="58" t="s">
        <v>493</v>
      </c>
      <c r="E367" s="58" t="s">
        <v>495</v>
      </c>
      <c r="F367" s="58" t="s">
        <v>494</v>
      </c>
      <c r="G367" s="58" t="s">
        <v>496</v>
      </c>
      <c r="H367" s="73">
        <v>2154613.1</v>
      </c>
      <c r="I367" s="59">
        <v>2.3E-2</v>
      </c>
      <c r="J367" s="74">
        <v>315000</v>
      </c>
      <c r="K367" s="75">
        <v>6.84</v>
      </c>
      <c r="L367" s="58" t="s">
        <v>483</v>
      </c>
      <c r="M367" s="58" t="s">
        <v>484</v>
      </c>
      <c r="N367" s="58"/>
      <c r="O367" s="58" t="s">
        <v>20</v>
      </c>
      <c r="P367" s="76">
        <v>93860887.879999995</v>
      </c>
    </row>
    <row r="368" spans="1:16" ht="14.25" customHeight="1" x14ac:dyDescent="0.2">
      <c r="A368" s="57">
        <v>45473</v>
      </c>
      <c r="B368" s="58" t="s">
        <v>2</v>
      </c>
      <c r="C368" s="58" t="s">
        <v>114</v>
      </c>
      <c r="D368" s="58" t="s">
        <v>475</v>
      </c>
      <c r="E368" s="58" t="s">
        <v>477</v>
      </c>
      <c r="F368" s="58" t="s">
        <v>476</v>
      </c>
      <c r="G368" s="58" t="s">
        <v>478</v>
      </c>
      <c r="H368" s="73">
        <v>2046475.02</v>
      </c>
      <c r="I368" s="59">
        <v>2.18E-2</v>
      </c>
      <c r="J368" s="74">
        <v>1000000</v>
      </c>
      <c r="K368" s="75">
        <v>2.0459999999999998</v>
      </c>
      <c r="L368" s="58" t="s">
        <v>120</v>
      </c>
      <c r="M368" s="58" t="s">
        <v>42</v>
      </c>
      <c r="N368" s="58"/>
      <c r="O368" s="58" t="s">
        <v>17</v>
      </c>
      <c r="P368" s="76">
        <v>93860887.879999995</v>
      </c>
    </row>
    <row r="369" spans="1:16" ht="14.25" customHeight="1" x14ac:dyDescent="0.2">
      <c r="A369" s="57">
        <v>45473</v>
      </c>
      <c r="B369" s="58" t="s">
        <v>2</v>
      </c>
      <c r="C369" s="58" t="s">
        <v>114</v>
      </c>
      <c r="D369" s="58" t="s">
        <v>268</v>
      </c>
      <c r="E369" s="58" t="s">
        <v>269</v>
      </c>
      <c r="F369" s="58">
        <v>6388379</v>
      </c>
      <c r="G369" s="58" t="s">
        <v>270</v>
      </c>
      <c r="H369" s="73">
        <v>2026520.83</v>
      </c>
      <c r="I369" s="59">
        <v>2.1600000000000001E-2</v>
      </c>
      <c r="J369" s="74">
        <v>2481137</v>
      </c>
      <c r="K369" s="75">
        <v>0.81699999999999995</v>
      </c>
      <c r="L369" s="58" t="s">
        <v>271</v>
      </c>
      <c r="M369" s="58" t="s">
        <v>272</v>
      </c>
      <c r="N369" s="58"/>
      <c r="O369" s="58" t="s">
        <v>23</v>
      </c>
      <c r="P369" s="76">
        <v>93860887.879999995</v>
      </c>
    </row>
    <row r="370" spans="1:16" ht="14.25" customHeight="1" x14ac:dyDescent="0.2">
      <c r="A370" s="57">
        <v>45473</v>
      </c>
      <c r="B370" s="58" t="s">
        <v>2</v>
      </c>
      <c r="C370" s="58" t="s">
        <v>114</v>
      </c>
      <c r="D370" s="58" t="s">
        <v>401</v>
      </c>
      <c r="E370" s="58" t="s">
        <v>402</v>
      </c>
      <c r="F370" s="58">
        <v>6472119</v>
      </c>
      <c r="G370" s="58" t="s">
        <v>403</v>
      </c>
      <c r="H370" s="73">
        <v>1997139.02</v>
      </c>
      <c r="I370" s="59">
        <v>2.1299999999999999E-2</v>
      </c>
      <c r="J370" s="74">
        <v>56577</v>
      </c>
      <c r="K370" s="75">
        <v>35.298999999999999</v>
      </c>
      <c r="L370" s="58" t="s">
        <v>115</v>
      </c>
      <c r="M370" s="58" t="s">
        <v>41</v>
      </c>
      <c r="N370" s="58"/>
      <c r="O370" s="58" t="s">
        <v>13</v>
      </c>
      <c r="P370" s="76">
        <v>93860887.879999995</v>
      </c>
    </row>
    <row r="371" spans="1:16" ht="14.25" customHeight="1" x14ac:dyDescent="0.2">
      <c r="A371" s="57">
        <v>45473</v>
      </c>
      <c r="B371" s="58" t="s">
        <v>2</v>
      </c>
      <c r="C371" s="58" t="s">
        <v>114</v>
      </c>
      <c r="D371" s="58" t="s">
        <v>178</v>
      </c>
      <c r="E371" s="58" t="s">
        <v>179</v>
      </c>
      <c r="F371" s="58">
        <v>6771645</v>
      </c>
      <c r="G371" s="58" t="s">
        <v>260</v>
      </c>
      <c r="H371" s="73">
        <v>1966199.84</v>
      </c>
      <c r="I371" s="59">
        <v>2.0899999999999998E-2</v>
      </c>
      <c r="J371" s="74">
        <v>7700</v>
      </c>
      <c r="K371" s="75">
        <v>255.351</v>
      </c>
      <c r="L371" s="58" t="s">
        <v>118</v>
      </c>
      <c r="M371" s="58" t="s">
        <v>47</v>
      </c>
      <c r="N371" s="58"/>
      <c r="O371" s="58" t="s">
        <v>13</v>
      </c>
      <c r="P371" s="76">
        <v>93860887.879999995</v>
      </c>
    </row>
    <row r="372" spans="1:16" ht="14.25" customHeight="1" x14ac:dyDescent="0.2">
      <c r="A372" s="57">
        <v>45473</v>
      </c>
      <c r="B372" s="58" t="s">
        <v>2</v>
      </c>
      <c r="C372" s="58" t="s">
        <v>114</v>
      </c>
      <c r="D372" s="58" t="s">
        <v>556</v>
      </c>
      <c r="E372" s="58" t="s">
        <v>557</v>
      </c>
      <c r="F372" s="58">
        <v>6434915</v>
      </c>
      <c r="G372" s="58" t="s">
        <v>558</v>
      </c>
      <c r="H372" s="73">
        <v>1933069.8</v>
      </c>
      <c r="I372" s="59">
        <v>2.06E-2</v>
      </c>
      <c r="J372" s="74">
        <v>600000</v>
      </c>
      <c r="K372" s="75">
        <v>3.222</v>
      </c>
      <c r="L372" s="58" t="s">
        <v>115</v>
      </c>
      <c r="M372" s="58" t="s">
        <v>41</v>
      </c>
      <c r="N372" s="58"/>
      <c r="O372" s="58" t="s">
        <v>139</v>
      </c>
      <c r="P372" s="76">
        <v>93860887.879999995</v>
      </c>
    </row>
    <row r="373" spans="1:16" ht="14.25" customHeight="1" x14ac:dyDescent="0.2">
      <c r="A373" s="57">
        <v>45473</v>
      </c>
      <c r="B373" s="58" t="s">
        <v>0</v>
      </c>
      <c r="C373" s="58" t="s">
        <v>114</v>
      </c>
      <c r="D373" s="58" t="s">
        <v>417</v>
      </c>
      <c r="E373" s="58" t="s">
        <v>418</v>
      </c>
      <c r="F373" s="58">
        <v>2193317</v>
      </c>
      <c r="G373" s="58" t="s">
        <v>517</v>
      </c>
      <c r="H373" s="73">
        <v>1888480</v>
      </c>
      <c r="I373" s="59">
        <v>2.01E-2</v>
      </c>
      <c r="J373" s="74">
        <v>22000</v>
      </c>
      <c r="K373" s="75">
        <v>85.84</v>
      </c>
      <c r="L373" s="58" t="s">
        <v>115</v>
      </c>
      <c r="M373" s="58" t="s">
        <v>267</v>
      </c>
      <c r="N373" s="58"/>
      <c r="O373" s="58" t="s">
        <v>14</v>
      </c>
      <c r="P373" s="76">
        <v>93860887.879999995</v>
      </c>
    </row>
    <row r="374" spans="1:16" ht="14.25" customHeight="1" x14ac:dyDescent="0.2">
      <c r="A374" s="57">
        <v>45473</v>
      </c>
      <c r="B374" s="58" t="s">
        <v>0</v>
      </c>
      <c r="C374" s="58" t="s">
        <v>114</v>
      </c>
      <c r="D374" s="58" t="s">
        <v>454</v>
      </c>
      <c r="E374" s="58" t="s">
        <v>455</v>
      </c>
      <c r="F374" s="58" t="s">
        <v>456</v>
      </c>
      <c r="G374" s="58" t="s">
        <v>516</v>
      </c>
      <c r="H374" s="73">
        <v>1860800</v>
      </c>
      <c r="I374" s="59">
        <v>1.9800000000000002E-2</v>
      </c>
      <c r="J374" s="74">
        <v>32000</v>
      </c>
      <c r="K374" s="75">
        <v>58.15</v>
      </c>
      <c r="L374" s="58" t="s">
        <v>115</v>
      </c>
      <c r="M374" s="58" t="s">
        <v>457</v>
      </c>
      <c r="N374" s="58"/>
      <c r="O374" s="58" t="s">
        <v>14</v>
      </c>
      <c r="P374" s="76">
        <v>93860887.879999995</v>
      </c>
    </row>
    <row r="375" spans="1:16" ht="14.25" customHeight="1" x14ac:dyDescent="0.2">
      <c r="A375" s="57">
        <v>45473</v>
      </c>
      <c r="B375" s="58" t="s">
        <v>2</v>
      </c>
      <c r="C375" s="58" t="s">
        <v>114</v>
      </c>
      <c r="D375" s="58" t="s">
        <v>336</v>
      </c>
      <c r="E375" s="58" t="s">
        <v>168</v>
      </c>
      <c r="F375" s="58" t="s">
        <v>337</v>
      </c>
      <c r="G375" s="58" t="s">
        <v>345</v>
      </c>
      <c r="H375" s="73">
        <v>1760729.26</v>
      </c>
      <c r="I375" s="59">
        <v>1.8800000000000001E-2</v>
      </c>
      <c r="J375" s="74">
        <v>2770000</v>
      </c>
      <c r="K375" s="75">
        <v>0.63600000000000001</v>
      </c>
      <c r="L375" s="58" t="s">
        <v>119</v>
      </c>
      <c r="M375" s="58" t="s">
        <v>40</v>
      </c>
      <c r="N375" s="58"/>
      <c r="O375" s="58" t="s">
        <v>13</v>
      </c>
      <c r="P375" s="76">
        <v>93860887.879999995</v>
      </c>
    </row>
    <row r="376" spans="1:16" ht="14.25" customHeight="1" x14ac:dyDescent="0.2">
      <c r="A376" s="57">
        <v>45473</v>
      </c>
      <c r="B376" s="58" t="s">
        <v>2</v>
      </c>
      <c r="C376" s="58" t="s">
        <v>114</v>
      </c>
      <c r="D376" s="58" t="s">
        <v>174</v>
      </c>
      <c r="E376" s="58" t="s">
        <v>175</v>
      </c>
      <c r="F376" s="58" t="s">
        <v>177</v>
      </c>
      <c r="G376" s="58" t="s">
        <v>176</v>
      </c>
      <c r="H376" s="73">
        <v>1730720.94</v>
      </c>
      <c r="I376" s="59">
        <v>1.84E-2</v>
      </c>
      <c r="J376" s="74">
        <v>759000</v>
      </c>
      <c r="K376" s="75">
        <v>2.2799999999999998</v>
      </c>
      <c r="L376" s="58" t="s">
        <v>119</v>
      </c>
      <c r="M376" s="58" t="s">
        <v>40</v>
      </c>
      <c r="N376" s="58"/>
      <c r="O376" s="58" t="s">
        <v>14</v>
      </c>
      <c r="P376" s="76">
        <v>93860887.879999995</v>
      </c>
    </row>
    <row r="377" spans="1:16" ht="14.25" customHeight="1" x14ac:dyDescent="0.2">
      <c r="A377" s="57">
        <v>45473</v>
      </c>
      <c r="B377" s="58" t="s">
        <v>2</v>
      </c>
      <c r="C377" s="58" t="s">
        <v>114</v>
      </c>
      <c r="D377" s="58" t="s">
        <v>500</v>
      </c>
      <c r="E377" s="58" t="s">
        <v>502</v>
      </c>
      <c r="F377" s="58" t="s">
        <v>501</v>
      </c>
      <c r="G377" s="58" t="s">
        <v>503</v>
      </c>
      <c r="H377" s="73">
        <v>1704396.62</v>
      </c>
      <c r="I377" s="59">
        <v>1.8200000000000001E-2</v>
      </c>
      <c r="J377" s="74">
        <v>2600000</v>
      </c>
      <c r="K377" s="75">
        <v>0.65600000000000003</v>
      </c>
      <c r="L377" s="58" t="s">
        <v>271</v>
      </c>
      <c r="M377" s="58" t="s">
        <v>272</v>
      </c>
      <c r="N377" s="58"/>
      <c r="O377" s="58" t="s">
        <v>20</v>
      </c>
      <c r="P377" s="76">
        <v>93860887.879999995</v>
      </c>
    </row>
    <row r="378" spans="1:16" ht="14.25" customHeight="1" x14ac:dyDescent="0.2">
      <c r="A378" s="57">
        <v>45473</v>
      </c>
      <c r="B378" s="58" t="s">
        <v>2</v>
      </c>
      <c r="C378" s="58" t="s">
        <v>114</v>
      </c>
      <c r="D378" s="58" t="s">
        <v>440</v>
      </c>
      <c r="E378" s="58" t="s">
        <v>442</v>
      </c>
      <c r="F378" s="58" t="s">
        <v>441</v>
      </c>
      <c r="G378" s="58" t="s">
        <v>443</v>
      </c>
      <c r="H378" s="73">
        <v>1672449.27</v>
      </c>
      <c r="I378" s="59">
        <v>1.78E-2</v>
      </c>
      <c r="J378" s="74">
        <v>2767000</v>
      </c>
      <c r="K378" s="75">
        <v>0.60399999999999998</v>
      </c>
      <c r="L378" s="58" t="s">
        <v>117</v>
      </c>
      <c r="M378" s="58" t="s">
        <v>41</v>
      </c>
      <c r="N378" s="58"/>
      <c r="O378" s="58" t="s">
        <v>14</v>
      </c>
      <c r="P378" s="76">
        <v>93860887.879999995</v>
      </c>
    </row>
    <row r="379" spans="1:16" ht="14.25" customHeight="1" x14ac:dyDescent="0.2">
      <c r="A379" s="57">
        <v>45473</v>
      </c>
      <c r="B379" s="58" t="s">
        <v>0</v>
      </c>
      <c r="C379" s="58" t="s">
        <v>114</v>
      </c>
      <c r="D379" s="58" t="s">
        <v>390</v>
      </c>
      <c r="E379" s="58" t="s">
        <v>392</v>
      </c>
      <c r="F379" s="58" t="s">
        <v>391</v>
      </c>
      <c r="G379" s="58" t="s">
        <v>515</v>
      </c>
      <c r="H379" s="73">
        <v>1637950</v>
      </c>
      <c r="I379" s="59">
        <v>1.7500000000000002E-2</v>
      </c>
      <c r="J379" s="74">
        <v>799000</v>
      </c>
      <c r="K379" s="75">
        <v>2.0499999999999998</v>
      </c>
      <c r="L379" s="58" t="s">
        <v>115</v>
      </c>
      <c r="M379" s="58" t="s">
        <v>42</v>
      </c>
      <c r="N379" s="58"/>
      <c r="O379" s="58" t="s">
        <v>14</v>
      </c>
      <c r="P379" s="76">
        <v>93860887.879999995</v>
      </c>
    </row>
    <row r="380" spans="1:16" ht="14.25" customHeight="1" x14ac:dyDescent="0.2">
      <c r="A380" s="57">
        <v>45473</v>
      </c>
      <c r="B380" s="58" t="s">
        <v>2</v>
      </c>
      <c r="C380" s="58" t="s">
        <v>114</v>
      </c>
      <c r="D380" s="58" t="s">
        <v>341</v>
      </c>
      <c r="E380" s="58" t="s">
        <v>343</v>
      </c>
      <c r="F380" s="58" t="s">
        <v>342</v>
      </c>
      <c r="G380" s="58" t="s">
        <v>344</v>
      </c>
      <c r="H380" s="73">
        <v>1560545.72</v>
      </c>
      <c r="I380" s="59">
        <v>1.66E-2</v>
      </c>
      <c r="J380" s="74">
        <v>3023000</v>
      </c>
      <c r="K380" s="75">
        <v>0.51600000000000001</v>
      </c>
      <c r="L380" s="58" t="s">
        <v>119</v>
      </c>
      <c r="M380" s="58" t="s">
        <v>40</v>
      </c>
      <c r="N380" s="58"/>
      <c r="O380" s="58" t="s">
        <v>18</v>
      </c>
      <c r="P380" s="76">
        <v>93860887.879999995</v>
      </c>
    </row>
    <row r="381" spans="1:16" ht="14.25" customHeight="1" x14ac:dyDescent="0.2">
      <c r="A381" s="57">
        <v>45473</v>
      </c>
      <c r="B381" s="58" t="s">
        <v>2</v>
      </c>
      <c r="C381" s="58" t="s">
        <v>114</v>
      </c>
      <c r="D381" s="58" t="s">
        <v>469</v>
      </c>
      <c r="E381" s="58" t="s">
        <v>470</v>
      </c>
      <c r="F381" s="58">
        <v>6609906</v>
      </c>
      <c r="G381" s="58" t="s">
        <v>471</v>
      </c>
      <c r="H381" s="73">
        <v>1535846.38</v>
      </c>
      <c r="I381" s="59">
        <v>1.6400000000000001E-2</v>
      </c>
      <c r="J381" s="74">
        <v>251000</v>
      </c>
      <c r="K381" s="75">
        <v>6.1189999999999998</v>
      </c>
      <c r="L381" s="58" t="s">
        <v>472</v>
      </c>
      <c r="M381" s="58" t="s">
        <v>473</v>
      </c>
      <c r="N381" s="58"/>
      <c r="O381" s="58" t="s">
        <v>20</v>
      </c>
      <c r="P381" s="76">
        <v>93860887.879999995</v>
      </c>
    </row>
    <row r="382" spans="1:16" ht="14.25" customHeight="1" x14ac:dyDescent="0.2">
      <c r="A382" s="57">
        <v>45473</v>
      </c>
      <c r="B382" s="58" t="s">
        <v>2</v>
      </c>
      <c r="C382" s="58" t="s">
        <v>114</v>
      </c>
      <c r="D382" s="58" t="s">
        <v>125</v>
      </c>
      <c r="E382" s="58" t="s">
        <v>89</v>
      </c>
      <c r="F382" s="58" t="s">
        <v>135</v>
      </c>
      <c r="G382" s="58" t="s">
        <v>90</v>
      </c>
      <c r="H382" s="73">
        <v>1292725.03</v>
      </c>
      <c r="I382" s="59">
        <v>1.38E-2</v>
      </c>
      <c r="J382" s="74">
        <v>5538000</v>
      </c>
      <c r="K382" s="75">
        <v>0.23300000000000001</v>
      </c>
      <c r="L382" s="58" t="s">
        <v>117</v>
      </c>
      <c r="M382" s="58" t="s">
        <v>41</v>
      </c>
      <c r="N382" s="58"/>
      <c r="O382" s="58" t="s">
        <v>18</v>
      </c>
      <c r="P382" s="76">
        <v>93860887.879999995</v>
      </c>
    </row>
    <row r="383" spans="1:16" ht="14.25" customHeight="1" x14ac:dyDescent="0.2">
      <c r="A383" s="57">
        <v>45473</v>
      </c>
      <c r="B383" s="58" t="s">
        <v>2</v>
      </c>
      <c r="C383" s="58" t="s">
        <v>114</v>
      </c>
      <c r="D383" s="58" t="s">
        <v>221</v>
      </c>
      <c r="E383" s="58" t="s">
        <v>222</v>
      </c>
      <c r="F383" s="58">
        <v>6282040</v>
      </c>
      <c r="G383" s="58" t="s">
        <v>223</v>
      </c>
      <c r="H383" s="73">
        <v>1230989.07</v>
      </c>
      <c r="I383" s="59">
        <v>1.3100000000000001E-2</v>
      </c>
      <c r="J383" s="74">
        <v>5200000</v>
      </c>
      <c r="K383" s="75">
        <v>0.23699999999999999</v>
      </c>
      <c r="L383" s="58" t="s">
        <v>117</v>
      </c>
      <c r="M383" s="58" t="s">
        <v>41</v>
      </c>
      <c r="N383" s="58"/>
      <c r="O383" s="58" t="s">
        <v>13</v>
      </c>
      <c r="P383" s="76">
        <v>93860887.879999995</v>
      </c>
    </row>
    <row r="384" spans="1:16" ht="14.25" customHeight="1" x14ac:dyDescent="0.2">
      <c r="A384" s="57">
        <v>45473</v>
      </c>
      <c r="B384" s="58" t="s">
        <v>2</v>
      </c>
      <c r="C384" s="58" t="s">
        <v>114</v>
      </c>
      <c r="D384" s="58" t="s">
        <v>526</v>
      </c>
      <c r="E384" s="58" t="s">
        <v>528</v>
      </c>
      <c r="F384" s="58" t="s">
        <v>527</v>
      </c>
      <c r="G384" s="58" t="s">
        <v>529</v>
      </c>
      <c r="H384" s="73">
        <v>1173049.74</v>
      </c>
      <c r="I384" s="59">
        <v>1.2500000000000001E-2</v>
      </c>
      <c r="J384" s="74">
        <v>99000</v>
      </c>
      <c r="K384" s="75">
        <v>11.849</v>
      </c>
      <c r="L384" s="58" t="s">
        <v>483</v>
      </c>
      <c r="M384" s="58" t="s">
        <v>484</v>
      </c>
      <c r="N384" s="58"/>
      <c r="O384" s="58" t="s">
        <v>13</v>
      </c>
      <c r="P384" s="76">
        <v>93860887.879999995</v>
      </c>
    </row>
    <row r="385" spans="1:16" ht="14.25" customHeight="1" x14ac:dyDescent="0.2">
      <c r="A385" s="57">
        <v>45473</v>
      </c>
      <c r="B385" s="58" t="s">
        <v>4</v>
      </c>
      <c r="C385" s="58" t="s">
        <v>114</v>
      </c>
      <c r="D385" s="58" t="s">
        <v>410</v>
      </c>
      <c r="E385" s="58" t="s">
        <v>411</v>
      </c>
      <c r="F385" s="58" t="s">
        <v>411</v>
      </c>
      <c r="G385" s="58" t="s">
        <v>459</v>
      </c>
      <c r="H385" s="73">
        <v>138384.29</v>
      </c>
      <c r="I385" s="59">
        <v>1.5E-3</v>
      </c>
      <c r="J385" s="74">
        <v>1800</v>
      </c>
      <c r="K385" s="75">
        <v>76.88</v>
      </c>
      <c r="L385" s="58" t="s">
        <v>118</v>
      </c>
      <c r="M385" s="58" t="s">
        <v>47</v>
      </c>
      <c r="N385" s="58"/>
      <c r="O385" s="58" t="s">
        <v>18</v>
      </c>
      <c r="P385" s="76">
        <v>93860887.879999995</v>
      </c>
    </row>
    <row r="386" spans="1:16" ht="14.25" customHeight="1" x14ac:dyDescent="0.2">
      <c r="A386" s="57">
        <v>45473</v>
      </c>
      <c r="B386" s="58" t="s">
        <v>1</v>
      </c>
      <c r="C386" s="58" t="s">
        <v>127</v>
      </c>
      <c r="D386" s="58"/>
      <c r="E386" s="58"/>
      <c r="F386" s="58"/>
      <c r="G386" s="58"/>
      <c r="H386" s="73">
        <v>2708009.25</v>
      </c>
      <c r="I386" s="59">
        <v>2.8899999999999999E-2</v>
      </c>
      <c r="J386" s="74"/>
      <c r="K386" s="75"/>
      <c r="L386" s="58"/>
      <c r="M386" s="58"/>
      <c r="N386" s="58"/>
      <c r="O386" s="58"/>
      <c r="P386" s="76">
        <v>93860887.879999995</v>
      </c>
    </row>
    <row r="387" spans="1:16" ht="14.25" customHeight="1" x14ac:dyDescent="0.2">
      <c r="A387" s="57">
        <v>45382</v>
      </c>
      <c r="B387" s="58" t="s">
        <v>0</v>
      </c>
      <c r="C387" s="58" t="s">
        <v>114</v>
      </c>
      <c r="D387" s="58" t="s">
        <v>444</v>
      </c>
      <c r="E387" s="58" t="s">
        <v>446</v>
      </c>
      <c r="F387" s="58" t="s">
        <v>445</v>
      </c>
      <c r="G387" s="58" t="s">
        <v>513</v>
      </c>
      <c r="H387" s="73">
        <v>4002960</v>
      </c>
      <c r="I387" s="59">
        <v>4.0899999999999999E-2</v>
      </c>
      <c r="J387" s="74">
        <v>156000</v>
      </c>
      <c r="K387" s="75">
        <v>25.66</v>
      </c>
      <c r="L387" s="58" t="s">
        <v>115</v>
      </c>
      <c r="M387" s="58" t="s">
        <v>42</v>
      </c>
      <c r="N387" s="58"/>
      <c r="O387" s="58" t="s">
        <v>16</v>
      </c>
      <c r="P387" s="76">
        <v>97940706.079999998</v>
      </c>
    </row>
    <row r="388" spans="1:16" ht="14.25" customHeight="1" x14ac:dyDescent="0.2">
      <c r="A388" s="57">
        <v>45382</v>
      </c>
      <c r="B388" s="58" t="s">
        <v>2</v>
      </c>
      <c r="C388" s="58" t="s">
        <v>114</v>
      </c>
      <c r="D388" s="58" t="s">
        <v>358</v>
      </c>
      <c r="E388" s="58" t="s">
        <v>360</v>
      </c>
      <c r="F388" s="58" t="s">
        <v>359</v>
      </c>
      <c r="G388" s="58" t="s">
        <v>361</v>
      </c>
      <c r="H388" s="73">
        <v>3400337.3</v>
      </c>
      <c r="I388" s="59">
        <v>3.4700000000000002E-2</v>
      </c>
      <c r="J388" s="74">
        <v>203174</v>
      </c>
      <c r="K388" s="75">
        <v>16.736000000000001</v>
      </c>
      <c r="L388" s="58" t="s">
        <v>362</v>
      </c>
      <c r="M388" s="58" t="s">
        <v>363</v>
      </c>
      <c r="N388" s="58"/>
      <c r="O388" s="58" t="s">
        <v>16</v>
      </c>
      <c r="P388" s="76">
        <v>97940706.079999998</v>
      </c>
    </row>
    <row r="389" spans="1:16" ht="14.25" customHeight="1" x14ac:dyDescent="0.2">
      <c r="A389" s="57">
        <v>45382</v>
      </c>
      <c r="B389" s="58" t="s">
        <v>2</v>
      </c>
      <c r="C389" s="58" t="s">
        <v>114</v>
      </c>
      <c r="D389" s="58" t="s">
        <v>159</v>
      </c>
      <c r="E389" s="58" t="s">
        <v>160</v>
      </c>
      <c r="F389" s="58" t="s">
        <v>162</v>
      </c>
      <c r="G389" s="58" t="s">
        <v>161</v>
      </c>
      <c r="H389" s="73">
        <v>3264099.93</v>
      </c>
      <c r="I389" s="59">
        <v>3.3300000000000003E-2</v>
      </c>
      <c r="J389" s="74">
        <v>4945000</v>
      </c>
      <c r="K389" s="75">
        <v>0.66</v>
      </c>
      <c r="L389" s="58" t="s">
        <v>117</v>
      </c>
      <c r="M389" s="58" t="s">
        <v>41</v>
      </c>
      <c r="N389" s="58"/>
      <c r="O389" s="58" t="s">
        <v>14</v>
      </c>
      <c r="P389" s="76">
        <v>97940706.079999998</v>
      </c>
    </row>
    <row r="390" spans="1:16" ht="14.25" customHeight="1" x14ac:dyDescent="0.2">
      <c r="A390" s="57">
        <v>45382</v>
      </c>
      <c r="B390" s="58" t="s">
        <v>2</v>
      </c>
      <c r="C390" s="58" t="s">
        <v>114</v>
      </c>
      <c r="D390" s="58" t="s">
        <v>436</v>
      </c>
      <c r="E390" s="58" t="s">
        <v>437</v>
      </c>
      <c r="F390" s="58">
        <v>2232878</v>
      </c>
      <c r="G390" s="58" t="s">
        <v>438</v>
      </c>
      <c r="H390" s="73">
        <v>3134455</v>
      </c>
      <c r="I390" s="59">
        <v>3.2000000000000001E-2</v>
      </c>
      <c r="J390" s="74">
        <v>18500</v>
      </c>
      <c r="K390" s="75">
        <v>169.43</v>
      </c>
      <c r="L390" s="58" t="s">
        <v>115</v>
      </c>
      <c r="M390" s="58" t="s">
        <v>439</v>
      </c>
      <c r="N390" s="58"/>
      <c r="O390" s="58" t="s">
        <v>16</v>
      </c>
      <c r="P390" s="76">
        <v>97940706.079999998</v>
      </c>
    </row>
    <row r="391" spans="1:16" ht="14.25" customHeight="1" x14ac:dyDescent="0.2">
      <c r="A391" s="57">
        <v>45382</v>
      </c>
      <c r="B391" s="58" t="s">
        <v>2</v>
      </c>
      <c r="C391" s="58" t="s">
        <v>114</v>
      </c>
      <c r="D391" s="58" t="s">
        <v>504</v>
      </c>
      <c r="E391" s="58" t="s">
        <v>506</v>
      </c>
      <c r="F391" s="58" t="s">
        <v>505</v>
      </c>
      <c r="G391" s="58" t="s">
        <v>507</v>
      </c>
      <c r="H391" s="73">
        <v>3030839.4</v>
      </c>
      <c r="I391" s="59">
        <v>3.09E-2</v>
      </c>
      <c r="J391" s="74">
        <v>3000000</v>
      </c>
      <c r="K391" s="75">
        <v>1.01</v>
      </c>
      <c r="L391" s="58" t="s">
        <v>271</v>
      </c>
      <c r="M391" s="58" t="s">
        <v>272</v>
      </c>
      <c r="N391" s="58"/>
      <c r="O391" s="58" t="s">
        <v>18</v>
      </c>
      <c r="P391" s="76">
        <v>97940706.079999998</v>
      </c>
    </row>
    <row r="392" spans="1:16" ht="14.25" customHeight="1" x14ac:dyDescent="0.2">
      <c r="A392" s="57">
        <v>45382</v>
      </c>
      <c r="B392" s="58" t="s">
        <v>2</v>
      </c>
      <c r="C392" s="58" t="s">
        <v>114</v>
      </c>
      <c r="D392" s="58" t="s">
        <v>228</v>
      </c>
      <c r="E392" s="58" t="s">
        <v>229</v>
      </c>
      <c r="F392" s="58" t="s">
        <v>231</v>
      </c>
      <c r="G392" s="58" t="s">
        <v>230</v>
      </c>
      <c r="H392" s="73">
        <v>2946163.34</v>
      </c>
      <c r="I392" s="59">
        <v>3.0099999999999998E-2</v>
      </c>
      <c r="J392" s="74">
        <v>1873080</v>
      </c>
      <c r="K392" s="75">
        <v>1.573</v>
      </c>
      <c r="L392" s="58" t="s">
        <v>126</v>
      </c>
      <c r="M392" s="58" t="s">
        <v>46</v>
      </c>
      <c r="N392" s="58"/>
      <c r="O392" s="58" t="s">
        <v>15</v>
      </c>
      <c r="P392" s="76">
        <v>97940706.079999998</v>
      </c>
    </row>
    <row r="393" spans="1:16" ht="14.25" customHeight="1" x14ac:dyDescent="0.2">
      <c r="A393" s="57">
        <v>45382</v>
      </c>
      <c r="B393" s="58" t="s">
        <v>0</v>
      </c>
      <c r="C393" s="58" t="s">
        <v>114</v>
      </c>
      <c r="D393" s="58" t="s">
        <v>394</v>
      </c>
      <c r="E393" s="58" t="s">
        <v>395</v>
      </c>
      <c r="F393" s="58">
        <v>2849739</v>
      </c>
      <c r="G393" s="58" t="s">
        <v>514</v>
      </c>
      <c r="H393" s="73">
        <v>2938320</v>
      </c>
      <c r="I393" s="59">
        <v>0.03</v>
      </c>
      <c r="J393" s="74">
        <v>424000</v>
      </c>
      <c r="K393" s="75">
        <v>6.93</v>
      </c>
      <c r="L393" s="58" t="s">
        <v>115</v>
      </c>
      <c r="M393" s="58" t="s">
        <v>42</v>
      </c>
      <c r="N393" s="58"/>
      <c r="O393" s="58" t="s">
        <v>16</v>
      </c>
      <c r="P393" s="76">
        <v>97940706.079999998</v>
      </c>
    </row>
    <row r="394" spans="1:16" ht="14.25" customHeight="1" x14ac:dyDescent="0.2">
      <c r="A394" s="57">
        <v>45382</v>
      </c>
      <c r="B394" s="58" t="s">
        <v>2</v>
      </c>
      <c r="C394" s="58" t="s">
        <v>114</v>
      </c>
      <c r="D394" s="58" t="s">
        <v>485</v>
      </c>
      <c r="E394" s="58" t="s">
        <v>487</v>
      </c>
      <c r="F394" s="58" t="s">
        <v>486</v>
      </c>
      <c r="G394" s="58" t="s">
        <v>488</v>
      </c>
      <c r="H394" s="73">
        <v>2931970.21</v>
      </c>
      <c r="I394" s="59">
        <v>2.9899999999999999E-2</v>
      </c>
      <c r="J394" s="74">
        <v>46000</v>
      </c>
      <c r="K394" s="75">
        <v>63.738</v>
      </c>
      <c r="L394" s="58" t="s">
        <v>362</v>
      </c>
      <c r="M394" s="58" t="s">
        <v>363</v>
      </c>
      <c r="N394" s="58"/>
      <c r="O394" s="58" t="s">
        <v>16</v>
      </c>
      <c r="P394" s="76">
        <v>97940706.079999998</v>
      </c>
    </row>
    <row r="395" spans="1:16" ht="14.25" customHeight="1" x14ac:dyDescent="0.2">
      <c r="A395" s="57">
        <v>45382</v>
      </c>
      <c r="B395" s="58" t="s">
        <v>2</v>
      </c>
      <c r="C395" s="58" t="s">
        <v>114</v>
      </c>
      <c r="D395" s="58" t="s">
        <v>479</v>
      </c>
      <c r="E395" s="58" t="s">
        <v>481</v>
      </c>
      <c r="F395" s="58" t="s">
        <v>480</v>
      </c>
      <c r="G395" s="58" t="s">
        <v>482</v>
      </c>
      <c r="H395" s="73">
        <v>2913029.26</v>
      </c>
      <c r="I395" s="59">
        <v>2.9700000000000001E-2</v>
      </c>
      <c r="J395" s="74">
        <v>920000</v>
      </c>
      <c r="K395" s="75">
        <v>3.1659999999999999</v>
      </c>
      <c r="L395" s="58" t="s">
        <v>483</v>
      </c>
      <c r="M395" s="58" t="s">
        <v>484</v>
      </c>
      <c r="N395" s="58"/>
      <c r="O395" s="58" t="s">
        <v>15</v>
      </c>
      <c r="P395" s="76">
        <v>97940706.079999998</v>
      </c>
    </row>
    <row r="396" spans="1:16" ht="14.25" customHeight="1" x14ac:dyDescent="0.2">
      <c r="A396" s="57">
        <v>45382</v>
      </c>
      <c r="B396" s="58" t="s">
        <v>2</v>
      </c>
      <c r="C396" s="58" t="s">
        <v>114</v>
      </c>
      <c r="D396" s="58" t="s">
        <v>187</v>
      </c>
      <c r="E396" s="58" t="s">
        <v>188</v>
      </c>
      <c r="F396" s="58" t="s">
        <v>192</v>
      </c>
      <c r="G396" s="58" t="s">
        <v>189</v>
      </c>
      <c r="H396" s="73">
        <v>2913003.92</v>
      </c>
      <c r="I396" s="59">
        <v>2.9700000000000001E-2</v>
      </c>
      <c r="J396" s="74">
        <v>2660000</v>
      </c>
      <c r="K396" s="75">
        <v>1.095</v>
      </c>
      <c r="L396" s="58" t="s">
        <v>190</v>
      </c>
      <c r="M396" s="58" t="s">
        <v>191</v>
      </c>
      <c r="N396" s="58"/>
      <c r="O396" s="58" t="s">
        <v>18</v>
      </c>
      <c r="P396" s="76">
        <v>97940706.079999998</v>
      </c>
    </row>
    <row r="397" spans="1:16" ht="14.25" customHeight="1" x14ac:dyDescent="0.2">
      <c r="A397" s="57">
        <v>45382</v>
      </c>
      <c r="B397" s="58" t="s">
        <v>2</v>
      </c>
      <c r="C397" s="58" t="s">
        <v>114</v>
      </c>
      <c r="D397" s="58" t="s">
        <v>407</v>
      </c>
      <c r="E397" s="58" t="s">
        <v>409</v>
      </c>
      <c r="F397" s="58" t="s">
        <v>408</v>
      </c>
      <c r="G397" s="58" t="s">
        <v>406</v>
      </c>
      <c r="H397" s="73">
        <v>2854062.22</v>
      </c>
      <c r="I397" s="59">
        <v>2.9100000000000001E-2</v>
      </c>
      <c r="J397" s="74">
        <v>24000</v>
      </c>
      <c r="K397" s="75">
        <v>118.919</v>
      </c>
      <c r="L397" s="58" t="s">
        <v>118</v>
      </c>
      <c r="M397" s="58" t="s">
        <v>47</v>
      </c>
      <c r="N397" s="58"/>
      <c r="O397" s="58" t="s">
        <v>18</v>
      </c>
      <c r="P397" s="76">
        <v>97940706.079999998</v>
      </c>
    </row>
    <row r="398" spans="1:16" ht="14.25" customHeight="1" x14ac:dyDescent="0.2">
      <c r="A398" s="57">
        <v>45382</v>
      </c>
      <c r="B398" s="58" t="s">
        <v>2</v>
      </c>
      <c r="C398" s="58" t="s">
        <v>114</v>
      </c>
      <c r="D398" s="58" t="s">
        <v>156</v>
      </c>
      <c r="E398" s="58" t="s">
        <v>157</v>
      </c>
      <c r="F398" s="58">
        <v>6339872</v>
      </c>
      <c r="G398" s="58" t="s">
        <v>158</v>
      </c>
      <c r="H398" s="73">
        <v>2765962.15</v>
      </c>
      <c r="I398" s="59">
        <v>2.8199999999999999E-2</v>
      </c>
      <c r="J398" s="74">
        <v>5490000</v>
      </c>
      <c r="K398" s="75">
        <v>0.504</v>
      </c>
      <c r="L398" s="58" t="s">
        <v>117</v>
      </c>
      <c r="M398" s="58" t="s">
        <v>41</v>
      </c>
      <c r="N398" s="58"/>
      <c r="O398" s="58" t="s">
        <v>14</v>
      </c>
      <c r="P398" s="76">
        <v>97940706.079999998</v>
      </c>
    </row>
    <row r="399" spans="1:16" ht="14.25" customHeight="1" x14ac:dyDescent="0.2">
      <c r="A399" s="57">
        <v>45382</v>
      </c>
      <c r="B399" s="58" t="s">
        <v>2</v>
      </c>
      <c r="C399" s="58" t="s">
        <v>114</v>
      </c>
      <c r="D399" s="58" t="s">
        <v>353</v>
      </c>
      <c r="E399" s="58" t="s">
        <v>355</v>
      </c>
      <c r="F399" s="58" t="s">
        <v>354</v>
      </c>
      <c r="G399" s="58" t="s">
        <v>356</v>
      </c>
      <c r="H399" s="73">
        <v>2755536.01</v>
      </c>
      <c r="I399" s="59">
        <v>2.81E-2</v>
      </c>
      <c r="J399" s="74">
        <v>634000</v>
      </c>
      <c r="K399" s="75">
        <v>4.3460000000000001</v>
      </c>
      <c r="L399" s="58" t="s">
        <v>203</v>
      </c>
      <c r="M399" s="58" t="s">
        <v>204</v>
      </c>
      <c r="N399" s="58"/>
      <c r="O399" s="58" t="s">
        <v>16</v>
      </c>
      <c r="P399" s="76">
        <v>97940706.079999998</v>
      </c>
    </row>
    <row r="400" spans="1:16" ht="14.25" customHeight="1" x14ac:dyDescent="0.2">
      <c r="A400" s="57">
        <v>45382</v>
      </c>
      <c r="B400" s="58" t="s">
        <v>2</v>
      </c>
      <c r="C400" s="58" t="s">
        <v>114</v>
      </c>
      <c r="D400" s="58" t="s">
        <v>181</v>
      </c>
      <c r="E400" s="58" t="s">
        <v>182</v>
      </c>
      <c r="F400" s="58">
        <v>6771032</v>
      </c>
      <c r="G400" s="58" t="s">
        <v>183</v>
      </c>
      <c r="H400" s="73">
        <v>2752129.59</v>
      </c>
      <c r="I400" s="59">
        <v>2.81E-2</v>
      </c>
      <c r="J400" s="74">
        <v>4392000</v>
      </c>
      <c r="K400" s="75">
        <v>0.627</v>
      </c>
      <c r="L400" s="58" t="s">
        <v>117</v>
      </c>
      <c r="M400" s="58" t="s">
        <v>41</v>
      </c>
      <c r="N400" s="58"/>
      <c r="O400" s="58" t="s">
        <v>13</v>
      </c>
      <c r="P400" s="76">
        <v>97940706.079999998</v>
      </c>
    </row>
    <row r="401" spans="1:16" ht="14.25" customHeight="1" x14ac:dyDescent="0.2">
      <c r="A401" s="57">
        <v>45382</v>
      </c>
      <c r="B401" s="58" t="s">
        <v>2</v>
      </c>
      <c r="C401" s="58" t="s">
        <v>114</v>
      </c>
      <c r="D401" s="58" t="s">
        <v>532</v>
      </c>
      <c r="E401" s="58" t="s">
        <v>384</v>
      </c>
      <c r="F401" s="58" t="s">
        <v>533</v>
      </c>
      <c r="G401" s="58" t="s">
        <v>385</v>
      </c>
      <c r="H401" s="73">
        <v>2728508.09</v>
      </c>
      <c r="I401" s="59">
        <v>2.7900000000000001E-2</v>
      </c>
      <c r="J401" s="74">
        <v>154912</v>
      </c>
      <c r="K401" s="75">
        <v>17.613</v>
      </c>
      <c r="L401" s="58" t="s">
        <v>362</v>
      </c>
      <c r="M401" s="58" t="s">
        <v>389</v>
      </c>
      <c r="N401" s="58"/>
      <c r="O401" s="58" t="s">
        <v>20</v>
      </c>
      <c r="P401" s="76">
        <v>97940706.079999998</v>
      </c>
    </row>
    <row r="402" spans="1:16" ht="14.25" customHeight="1" x14ac:dyDescent="0.2">
      <c r="A402" s="57">
        <v>45382</v>
      </c>
      <c r="B402" s="58" t="s">
        <v>2</v>
      </c>
      <c r="C402" s="58" t="s">
        <v>114</v>
      </c>
      <c r="D402" s="58" t="s">
        <v>163</v>
      </c>
      <c r="E402" s="58" t="s">
        <v>164</v>
      </c>
      <c r="F402" s="58" t="s">
        <v>166</v>
      </c>
      <c r="G402" s="58" t="s">
        <v>165</v>
      </c>
      <c r="H402" s="73">
        <v>2667093.42</v>
      </c>
      <c r="I402" s="59">
        <v>2.7199999999999998E-2</v>
      </c>
      <c r="J402" s="74">
        <v>9211000</v>
      </c>
      <c r="K402" s="75">
        <v>0.28999999999999998</v>
      </c>
      <c r="L402" s="58" t="s">
        <v>117</v>
      </c>
      <c r="M402" s="58" t="s">
        <v>41</v>
      </c>
      <c r="N402" s="58"/>
      <c r="O402" s="58" t="s">
        <v>18</v>
      </c>
      <c r="P402" s="76">
        <v>97940706.079999998</v>
      </c>
    </row>
    <row r="403" spans="1:16" ht="14.25" customHeight="1" x14ac:dyDescent="0.2">
      <c r="A403" s="57">
        <v>45382</v>
      </c>
      <c r="B403" s="58" t="s">
        <v>2</v>
      </c>
      <c r="C403" s="58" t="s">
        <v>114</v>
      </c>
      <c r="D403" s="58" t="s">
        <v>370</v>
      </c>
      <c r="E403" s="58" t="s">
        <v>372</v>
      </c>
      <c r="F403" s="58" t="s">
        <v>371</v>
      </c>
      <c r="G403" s="58" t="s">
        <v>373</v>
      </c>
      <c r="H403" s="73">
        <v>2660413.12</v>
      </c>
      <c r="I403" s="59">
        <v>2.7199999999999998E-2</v>
      </c>
      <c r="J403" s="74">
        <v>160000</v>
      </c>
      <c r="K403" s="75">
        <v>16.628</v>
      </c>
      <c r="L403" s="58" t="s">
        <v>118</v>
      </c>
      <c r="M403" s="58" t="s">
        <v>47</v>
      </c>
      <c r="N403" s="58"/>
      <c r="O403" s="58" t="s">
        <v>462</v>
      </c>
      <c r="P403" s="76">
        <v>97940706.079999998</v>
      </c>
    </row>
    <row r="404" spans="1:16" ht="14.25" customHeight="1" x14ac:dyDescent="0.2">
      <c r="A404" s="57">
        <v>45382</v>
      </c>
      <c r="B404" s="58" t="s">
        <v>2</v>
      </c>
      <c r="C404" s="58" t="s">
        <v>114</v>
      </c>
      <c r="D404" s="58" t="s">
        <v>431</v>
      </c>
      <c r="E404" s="58" t="s">
        <v>433</v>
      </c>
      <c r="F404" s="58" t="s">
        <v>432</v>
      </c>
      <c r="G404" s="58" t="s">
        <v>434</v>
      </c>
      <c r="H404" s="73">
        <v>2494546.94</v>
      </c>
      <c r="I404" s="59">
        <v>2.5499999999999998E-2</v>
      </c>
      <c r="J404" s="74">
        <v>1124000</v>
      </c>
      <c r="K404" s="75">
        <v>2.2189999999999999</v>
      </c>
      <c r="L404" s="58" t="s">
        <v>271</v>
      </c>
      <c r="M404" s="58" t="s">
        <v>272</v>
      </c>
      <c r="N404" s="58"/>
      <c r="O404" s="58" t="s">
        <v>139</v>
      </c>
      <c r="P404" s="76">
        <v>97940706.079999998</v>
      </c>
    </row>
    <row r="405" spans="1:16" ht="14.25" customHeight="1" x14ac:dyDescent="0.2">
      <c r="A405" s="57">
        <v>45382</v>
      </c>
      <c r="B405" s="58" t="s">
        <v>2</v>
      </c>
      <c r="C405" s="58" t="s">
        <v>114</v>
      </c>
      <c r="D405" s="58" t="s">
        <v>281</v>
      </c>
      <c r="E405" s="58" t="s">
        <v>282</v>
      </c>
      <c r="F405" s="58">
        <v>6105738</v>
      </c>
      <c r="G405" s="58" t="s">
        <v>283</v>
      </c>
      <c r="H405" s="73">
        <v>2454960.46</v>
      </c>
      <c r="I405" s="59">
        <v>2.5100000000000001E-2</v>
      </c>
      <c r="J405" s="74">
        <v>6603000</v>
      </c>
      <c r="K405" s="75">
        <v>0.372</v>
      </c>
      <c r="L405" s="58" t="s">
        <v>117</v>
      </c>
      <c r="M405" s="58" t="s">
        <v>41</v>
      </c>
      <c r="N405" s="58"/>
      <c r="O405" s="58" t="s">
        <v>14</v>
      </c>
      <c r="P405" s="76">
        <v>97940706.079999998</v>
      </c>
    </row>
    <row r="406" spans="1:16" ht="14.25" customHeight="1" x14ac:dyDescent="0.2">
      <c r="A406" s="57">
        <v>45382</v>
      </c>
      <c r="B406" s="58" t="s">
        <v>2</v>
      </c>
      <c r="C406" s="58" t="s">
        <v>114</v>
      </c>
      <c r="D406" s="58" t="s">
        <v>152</v>
      </c>
      <c r="E406" s="58" t="s">
        <v>153</v>
      </c>
      <c r="F406" s="58" t="s">
        <v>155</v>
      </c>
      <c r="G406" s="58" t="s">
        <v>154</v>
      </c>
      <c r="H406" s="73">
        <v>2449836.87</v>
      </c>
      <c r="I406" s="59">
        <v>2.5000000000000001E-2</v>
      </c>
      <c r="J406" s="74">
        <v>3901000</v>
      </c>
      <c r="K406" s="75">
        <v>0.628</v>
      </c>
      <c r="L406" s="58" t="s">
        <v>117</v>
      </c>
      <c r="M406" s="58" t="s">
        <v>41</v>
      </c>
      <c r="N406" s="58"/>
      <c r="O406" s="58" t="s">
        <v>13</v>
      </c>
      <c r="P406" s="76">
        <v>97940706.079999998</v>
      </c>
    </row>
    <row r="407" spans="1:16" ht="14.25" customHeight="1" x14ac:dyDescent="0.2">
      <c r="A407" s="57">
        <v>45382</v>
      </c>
      <c r="B407" s="58" t="s">
        <v>2</v>
      </c>
      <c r="C407" s="58" t="s">
        <v>114</v>
      </c>
      <c r="D407" s="58" t="s">
        <v>421</v>
      </c>
      <c r="E407" s="58" t="s">
        <v>422</v>
      </c>
      <c r="F407" s="58">
        <v>6180274</v>
      </c>
      <c r="G407" s="58" t="s">
        <v>453</v>
      </c>
      <c r="H407" s="73">
        <v>2449195.12</v>
      </c>
      <c r="I407" s="59">
        <v>2.5000000000000001E-2</v>
      </c>
      <c r="J407" s="74">
        <v>1139000</v>
      </c>
      <c r="K407" s="75">
        <v>2.15</v>
      </c>
      <c r="L407" s="58" t="s">
        <v>115</v>
      </c>
      <c r="M407" s="58" t="s">
        <v>41</v>
      </c>
      <c r="N407" s="58"/>
      <c r="O407" s="58" t="s">
        <v>14</v>
      </c>
      <c r="P407" s="76">
        <v>97940706.079999998</v>
      </c>
    </row>
    <row r="408" spans="1:16" ht="14.25" customHeight="1" x14ac:dyDescent="0.2">
      <c r="A408" s="57">
        <v>45382</v>
      </c>
      <c r="B408" s="58" t="s">
        <v>2</v>
      </c>
      <c r="C408" s="58" t="s">
        <v>114</v>
      </c>
      <c r="D408" s="58" t="s">
        <v>475</v>
      </c>
      <c r="E408" s="58" t="s">
        <v>477</v>
      </c>
      <c r="F408" s="58" t="s">
        <v>476</v>
      </c>
      <c r="G408" s="58" t="s">
        <v>478</v>
      </c>
      <c r="H408" s="73">
        <v>2444471.0299999998</v>
      </c>
      <c r="I408" s="59">
        <v>2.5000000000000001E-2</v>
      </c>
      <c r="J408" s="74">
        <v>1000000</v>
      </c>
      <c r="K408" s="75">
        <v>2.444</v>
      </c>
      <c r="L408" s="58" t="s">
        <v>120</v>
      </c>
      <c r="M408" s="58" t="s">
        <v>42</v>
      </c>
      <c r="N408" s="58"/>
      <c r="O408" s="58" t="s">
        <v>17</v>
      </c>
      <c r="P408" s="76">
        <v>97940706.079999998</v>
      </c>
    </row>
    <row r="409" spans="1:16" ht="14.25" customHeight="1" x14ac:dyDescent="0.2">
      <c r="A409" s="57">
        <v>45382</v>
      </c>
      <c r="B409" s="58" t="s">
        <v>2</v>
      </c>
      <c r="C409" s="58" t="s">
        <v>114</v>
      </c>
      <c r="D409" s="58" t="s">
        <v>178</v>
      </c>
      <c r="E409" s="58" t="s">
        <v>179</v>
      </c>
      <c r="F409" s="58">
        <v>6771645</v>
      </c>
      <c r="G409" s="58" t="s">
        <v>260</v>
      </c>
      <c r="H409" s="73">
        <v>2376182.61</v>
      </c>
      <c r="I409" s="59">
        <v>2.4299999999999999E-2</v>
      </c>
      <c r="J409" s="74">
        <v>6700</v>
      </c>
      <c r="K409" s="75">
        <v>354.654</v>
      </c>
      <c r="L409" s="58" t="s">
        <v>118</v>
      </c>
      <c r="M409" s="58" t="s">
        <v>47</v>
      </c>
      <c r="N409" s="58"/>
      <c r="O409" s="58" t="s">
        <v>13</v>
      </c>
      <c r="P409" s="76">
        <v>97940706.079999998</v>
      </c>
    </row>
    <row r="410" spans="1:16" customFormat="1" ht="14.25" customHeight="1" x14ac:dyDescent="0.2">
      <c r="A410" s="57">
        <v>45382</v>
      </c>
      <c r="B410" s="58" t="s">
        <v>2</v>
      </c>
      <c r="C410" s="58" t="s">
        <v>114</v>
      </c>
      <c r="D410" s="58" t="s">
        <v>273</v>
      </c>
      <c r="E410" s="58" t="s">
        <v>275</v>
      </c>
      <c r="F410" s="58" t="s">
        <v>274</v>
      </c>
      <c r="G410" s="58" t="s">
        <v>284</v>
      </c>
      <c r="H410" s="73">
        <v>2276107.27</v>
      </c>
      <c r="I410" s="59">
        <v>2.3199999999999998E-2</v>
      </c>
      <c r="J410" s="74">
        <v>661990</v>
      </c>
      <c r="K410" s="75">
        <v>3.4380000000000002</v>
      </c>
      <c r="L410" s="58" t="s">
        <v>277</v>
      </c>
      <c r="M410" s="58" t="s">
        <v>41</v>
      </c>
      <c r="N410" s="58"/>
      <c r="O410" s="58" t="s">
        <v>23</v>
      </c>
      <c r="P410" s="76">
        <v>97940706.079999998</v>
      </c>
    </row>
    <row r="411" spans="1:16" customFormat="1" ht="14.25" customHeight="1" x14ac:dyDescent="0.2">
      <c r="A411" s="57">
        <v>45382</v>
      </c>
      <c r="B411" s="58" t="s">
        <v>2</v>
      </c>
      <c r="C411" s="58" t="s">
        <v>114</v>
      </c>
      <c r="D411" s="58" t="s">
        <v>268</v>
      </c>
      <c r="E411" s="58" t="s">
        <v>269</v>
      </c>
      <c r="F411" s="58">
        <v>6388379</v>
      </c>
      <c r="G411" s="58" t="s">
        <v>270</v>
      </c>
      <c r="H411" s="73">
        <v>2193064.98</v>
      </c>
      <c r="I411" s="59">
        <v>2.24E-2</v>
      </c>
      <c r="J411" s="74">
        <v>2481137</v>
      </c>
      <c r="K411" s="75">
        <v>0.88400000000000001</v>
      </c>
      <c r="L411" s="58" t="s">
        <v>271</v>
      </c>
      <c r="M411" s="58" t="s">
        <v>272</v>
      </c>
      <c r="N411" s="58"/>
      <c r="O411" s="58" t="s">
        <v>23</v>
      </c>
      <c r="P411" s="76">
        <v>97940706.079999998</v>
      </c>
    </row>
    <row r="412" spans="1:16" customFormat="1" ht="14.25" customHeight="1" x14ac:dyDescent="0.2">
      <c r="A412" s="57">
        <v>45382</v>
      </c>
      <c r="B412" s="58" t="s">
        <v>0</v>
      </c>
      <c r="C412" s="58" t="s">
        <v>114</v>
      </c>
      <c r="D412" s="58" t="s">
        <v>417</v>
      </c>
      <c r="E412" s="58" t="s">
        <v>418</v>
      </c>
      <c r="F412" s="58">
        <v>2193317</v>
      </c>
      <c r="G412" s="58" t="s">
        <v>517</v>
      </c>
      <c r="H412" s="73">
        <v>2138400</v>
      </c>
      <c r="I412" s="59">
        <v>2.18E-2</v>
      </c>
      <c r="J412" s="74">
        <v>22000</v>
      </c>
      <c r="K412" s="75">
        <v>97.2</v>
      </c>
      <c r="L412" s="58" t="s">
        <v>115</v>
      </c>
      <c r="M412" s="58" t="s">
        <v>267</v>
      </c>
      <c r="N412" s="58"/>
      <c r="O412" s="58" t="s">
        <v>14</v>
      </c>
      <c r="P412" s="76">
        <v>97940706.079999998</v>
      </c>
    </row>
    <row r="413" spans="1:16" customFormat="1" ht="16" x14ac:dyDescent="0.2">
      <c r="A413" s="57">
        <v>45382</v>
      </c>
      <c r="B413" s="58" t="s">
        <v>2</v>
      </c>
      <c r="C413" s="58" t="s">
        <v>114</v>
      </c>
      <c r="D413" s="58" t="s">
        <v>401</v>
      </c>
      <c r="E413" s="58" t="s">
        <v>402</v>
      </c>
      <c r="F413" s="58">
        <v>6472119</v>
      </c>
      <c r="G413" s="58" t="s">
        <v>403</v>
      </c>
      <c r="H413" s="73">
        <v>2022231.64</v>
      </c>
      <c r="I413" s="59">
        <v>2.06E-2</v>
      </c>
      <c r="J413" s="74">
        <v>54213</v>
      </c>
      <c r="K413" s="75">
        <v>37.302</v>
      </c>
      <c r="L413" s="58" t="s">
        <v>115</v>
      </c>
      <c r="M413" s="58" t="s">
        <v>41</v>
      </c>
      <c r="N413" s="58"/>
      <c r="O413" s="58" t="s">
        <v>13</v>
      </c>
      <c r="P413" s="76">
        <v>97940706.079999998</v>
      </c>
    </row>
    <row r="414" spans="1:16" customFormat="1" ht="14.25" customHeight="1" x14ac:dyDescent="0.2">
      <c r="A414" s="57">
        <v>45382</v>
      </c>
      <c r="B414" s="58" t="s">
        <v>2</v>
      </c>
      <c r="C414" s="58" t="s">
        <v>114</v>
      </c>
      <c r="D414" s="58" t="s">
        <v>500</v>
      </c>
      <c r="E414" s="58" t="s">
        <v>502</v>
      </c>
      <c r="F414" s="58" t="s">
        <v>501</v>
      </c>
      <c r="G414" s="58" t="s">
        <v>503</v>
      </c>
      <c r="H414" s="73">
        <v>1982435.84</v>
      </c>
      <c r="I414" s="59">
        <v>2.0199999999999999E-2</v>
      </c>
      <c r="J414" s="74">
        <v>2600000</v>
      </c>
      <c r="K414" s="75">
        <v>0.76200000000000001</v>
      </c>
      <c r="L414" s="58" t="s">
        <v>271</v>
      </c>
      <c r="M414" s="58" t="s">
        <v>272</v>
      </c>
      <c r="N414" s="58"/>
      <c r="O414" s="58" t="s">
        <v>20</v>
      </c>
      <c r="P414" s="76">
        <v>97940706.079999998</v>
      </c>
    </row>
    <row r="415" spans="1:16" customFormat="1" ht="14.25" customHeight="1" x14ac:dyDescent="0.2">
      <c r="A415" s="57">
        <v>45382</v>
      </c>
      <c r="B415" s="58" t="s">
        <v>0</v>
      </c>
      <c r="C415" s="58" t="s">
        <v>114</v>
      </c>
      <c r="D415" s="58" t="s">
        <v>454</v>
      </c>
      <c r="E415" s="58" t="s">
        <v>455</v>
      </c>
      <c r="F415" s="58" t="s">
        <v>456</v>
      </c>
      <c r="G415" s="58" t="s">
        <v>516</v>
      </c>
      <c r="H415" s="73">
        <v>1944960</v>
      </c>
      <c r="I415" s="59">
        <v>1.9900000000000001E-2</v>
      </c>
      <c r="J415" s="74">
        <v>32000</v>
      </c>
      <c r="K415" s="75">
        <v>60.78</v>
      </c>
      <c r="L415" s="58" t="s">
        <v>115</v>
      </c>
      <c r="M415" s="58" t="s">
        <v>457</v>
      </c>
      <c r="N415" s="58"/>
      <c r="O415" s="58" t="s">
        <v>14</v>
      </c>
      <c r="P415" s="76">
        <v>97940706.079999998</v>
      </c>
    </row>
    <row r="416" spans="1:16" customFormat="1" ht="14.25" customHeight="1" x14ac:dyDescent="0.2">
      <c r="A416" s="57">
        <v>45382</v>
      </c>
      <c r="B416" s="58" t="s">
        <v>2</v>
      </c>
      <c r="C416" s="58" t="s">
        <v>114</v>
      </c>
      <c r="D416" s="58" t="s">
        <v>174</v>
      </c>
      <c r="E416" s="58" t="s">
        <v>175</v>
      </c>
      <c r="F416" s="58" t="s">
        <v>177</v>
      </c>
      <c r="G416" s="58" t="s">
        <v>176</v>
      </c>
      <c r="H416" s="73">
        <v>1927954.44</v>
      </c>
      <c r="I416" s="59">
        <v>1.9699999999999999E-2</v>
      </c>
      <c r="J416" s="74">
        <v>759000</v>
      </c>
      <c r="K416" s="75">
        <v>2.54</v>
      </c>
      <c r="L416" s="58" t="s">
        <v>119</v>
      </c>
      <c r="M416" s="58" t="s">
        <v>40</v>
      </c>
      <c r="N416" s="58"/>
      <c r="O416" s="58" t="s">
        <v>14</v>
      </c>
      <c r="P416" s="76">
        <v>97940706.079999998</v>
      </c>
    </row>
    <row r="417" spans="1:16" customFormat="1" ht="16" x14ac:dyDescent="0.2">
      <c r="A417" s="57">
        <v>45382</v>
      </c>
      <c r="B417" s="58" t="s">
        <v>2</v>
      </c>
      <c r="C417" s="58" t="s">
        <v>114</v>
      </c>
      <c r="D417" s="58" t="s">
        <v>336</v>
      </c>
      <c r="E417" s="58" t="s">
        <v>168</v>
      </c>
      <c r="F417" s="58" t="s">
        <v>337</v>
      </c>
      <c r="G417" s="58" t="s">
        <v>345</v>
      </c>
      <c r="H417" s="73">
        <v>1816668.68</v>
      </c>
      <c r="I417" s="59">
        <v>1.8499999999999999E-2</v>
      </c>
      <c r="J417" s="74">
        <v>2770000</v>
      </c>
      <c r="K417" s="75">
        <v>0.65600000000000003</v>
      </c>
      <c r="L417" s="58" t="s">
        <v>119</v>
      </c>
      <c r="M417" s="58" t="s">
        <v>40</v>
      </c>
      <c r="N417" s="58"/>
      <c r="O417" s="58" t="s">
        <v>13</v>
      </c>
      <c r="P417" s="76">
        <v>97940706.079999998</v>
      </c>
    </row>
    <row r="418" spans="1:16" x14ac:dyDescent="0.2">
      <c r="A418" s="57">
        <v>45382</v>
      </c>
      <c r="B418" s="58" t="s">
        <v>2</v>
      </c>
      <c r="C418" s="58" t="s">
        <v>114</v>
      </c>
      <c r="D418" s="58" t="s">
        <v>469</v>
      </c>
      <c r="E418" s="58" t="s">
        <v>470</v>
      </c>
      <c r="F418" s="58">
        <v>6609906</v>
      </c>
      <c r="G418" s="58" t="s">
        <v>471</v>
      </c>
      <c r="H418" s="73">
        <v>1756357.19</v>
      </c>
      <c r="I418" s="59">
        <v>1.7899999999999999E-2</v>
      </c>
      <c r="J418" s="74">
        <v>251000</v>
      </c>
      <c r="K418" s="75">
        <v>6.9969999999999999</v>
      </c>
      <c r="L418" s="58" t="s">
        <v>472</v>
      </c>
      <c r="M418" s="58" t="s">
        <v>473</v>
      </c>
      <c r="N418" s="58"/>
      <c r="O418" s="58" t="s">
        <v>20</v>
      </c>
      <c r="P418" s="76">
        <v>97940706.079999998</v>
      </c>
    </row>
    <row r="419" spans="1:16" x14ac:dyDescent="0.2">
      <c r="A419" s="57">
        <v>45382</v>
      </c>
      <c r="B419" s="58" t="s">
        <v>0</v>
      </c>
      <c r="C419" s="58" t="s">
        <v>114</v>
      </c>
      <c r="D419" s="58" t="s">
        <v>390</v>
      </c>
      <c r="E419" s="58" t="s">
        <v>392</v>
      </c>
      <c r="F419" s="58" t="s">
        <v>391</v>
      </c>
      <c r="G419" s="58" t="s">
        <v>515</v>
      </c>
      <c r="H419" s="73">
        <v>1733520</v>
      </c>
      <c r="I419" s="59">
        <v>1.77E-2</v>
      </c>
      <c r="J419" s="74">
        <v>699000</v>
      </c>
      <c r="K419" s="75">
        <v>2.48</v>
      </c>
      <c r="L419" s="58" t="s">
        <v>115</v>
      </c>
      <c r="M419" s="58" t="s">
        <v>42</v>
      </c>
      <c r="N419" s="58"/>
      <c r="O419" s="58" t="s">
        <v>14</v>
      </c>
      <c r="P419" s="76">
        <v>97940706.079999998</v>
      </c>
    </row>
    <row r="420" spans="1:16" x14ac:dyDescent="0.2">
      <c r="A420" s="57">
        <v>45382</v>
      </c>
      <c r="B420" s="58" t="s">
        <v>2</v>
      </c>
      <c r="C420" s="58" t="s">
        <v>114</v>
      </c>
      <c r="D420" s="58" t="s">
        <v>493</v>
      </c>
      <c r="E420" s="58" t="s">
        <v>495</v>
      </c>
      <c r="F420" s="58" t="s">
        <v>494</v>
      </c>
      <c r="G420" s="58" t="s">
        <v>496</v>
      </c>
      <c r="H420" s="73">
        <v>1725723.11</v>
      </c>
      <c r="I420" s="59">
        <v>1.7600000000000001E-2</v>
      </c>
      <c r="J420" s="74">
        <v>315000</v>
      </c>
      <c r="K420" s="75">
        <v>5.4779999999999998</v>
      </c>
      <c r="L420" s="58" t="s">
        <v>483</v>
      </c>
      <c r="M420" s="58" t="s">
        <v>484</v>
      </c>
      <c r="N420" s="58"/>
      <c r="O420" s="58" t="s">
        <v>20</v>
      </c>
      <c r="P420" s="76">
        <v>97940706.079999998</v>
      </c>
    </row>
    <row r="421" spans="1:16" x14ac:dyDescent="0.2">
      <c r="A421" s="57">
        <v>45382</v>
      </c>
      <c r="B421" s="58" t="s">
        <v>2</v>
      </c>
      <c r="C421" s="58" t="s">
        <v>114</v>
      </c>
      <c r="D421" s="58" t="s">
        <v>440</v>
      </c>
      <c r="E421" s="58" t="s">
        <v>442</v>
      </c>
      <c r="F421" s="58" t="s">
        <v>441</v>
      </c>
      <c r="G421" s="58" t="s">
        <v>443</v>
      </c>
      <c r="H421" s="73">
        <v>1633282.65</v>
      </c>
      <c r="I421" s="59">
        <v>1.67E-2</v>
      </c>
      <c r="J421" s="74">
        <v>2767000</v>
      </c>
      <c r="K421" s="75">
        <v>0.59</v>
      </c>
      <c r="L421" s="58" t="s">
        <v>117</v>
      </c>
      <c r="M421" s="58" t="s">
        <v>41</v>
      </c>
      <c r="N421" s="58"/>
      <c r="O421" s="58" t="s">
        <v>14</v>
      </c>
      <c r="P421" s="76">
        <v>97940706.079999998</v>
      </c>
    </row>
    <row r="422" spans="1:16" x14ac:dyDescent="0.2">
      <c r="A422" s="57">
        <v>45382</v>
      </c>
      <c r="B422" s="58" t="s">
        <v>2</v>
      </c>
      <c r="C422" s="58" t="s">
        <v>114</v>
      </c>
      <c r="D422" s="58" t="s">
        <v>341</v>
      </c>
      <c r="E422" s="58" t="s">
        <v>343</v>
      </c>
      <c r="F422" s="58" t="s">
        <v>342</v>
      </c>
      <c r="G422" s="58" t="s">
        <v>344</v>
      </c>
      <c r="H422" s="73">
        <v>1623162.38</v>
      </c>
      <c r="I422" s="59">
        <v>1.66E-2</v>
      </c>
      <c r="J422" s="74">
        <v>3023000</v>
      </c>
      <c r="K422" s="75">
        <v>0.53700000000000003</v>
      </c>
      <c r="L422" s="58" t="s">
        <v>119</v>
      </c>
      <c r="M422" s="58" t="s">
        <v>40</v>
      </c>
      <c r="N422" s="58"/>
      <c r="O422" s="58" t="s">
        <v>18</v>
      </c>
      <c r="P422" s="76">
        <v>97940706.079999998</v>
      </c>
    </row>
    <row r="423" spans="1:16" x14ac:dyDescent="0.2">
      <c r="A423" s="57">
        <v>45382</v>
      </c>
      <c r="B423" s="58" t="s">
        <v>2</v>
      </c>
      <c r="C423" s="58" t="s">
        <v>114</v>
      </c>
      <c r="D423" s="58" t="s">
        <v>217</v>
      </c>
      <c r="E423" s="58" t="s">
        <v>218</v>
      </c>
      <c r="F423" s="58" t="s">
        <v>220</v>
      </c>
      <c r="G423" s="58" t="s">
        <v>219</v>
      </c>
      <c r="H423" s="73">
        <v>1476705.64</v>
      </c>
      <c r="I423" s="59">
        <v>1.5100000000000001E-2</v>
      </c>
      <c r="J423" s="74">
        <v>1010000</v>
      </c>
      <c r="K423" s="75">
        <v>1.462</v>
      </c>
      <c r="L423" s="58" t="s">
        <v>126</v>
      </c>
      <c r="M423" s="58" t="s">
        <v>46</v>
      </c>
      <c r="N423" s="58"/>
      <c r="O423" s="58" t="s">
        <v>20</v>
      </c>
      <c r="P423" s="76">
        <v>97940706.079999998</v>
      </c>
    </row>
    <row r="424" spans="1:16" x14ac:dyDescent="0.2">
      <c r="A424" s="57">
        <v>45382</v>
      </c>
      <c r="B424" s="58" t="s">
        <v>2</v>
      </c>
      <c r="C424" s="58" t="s">
        <v>114</v>
      </c>
      <c r="D424" s="58" t="s">
        <v>221</v>
      </c>
      <c r="E424" s="58" t="s">
        <v>222</v>
      </c>
      <c r="F424" s="58">
        <v>6282040</v>
      </c>
      <c r="G424" s="58" t="s">
        <v>223</v>
      </c>
      <c r="H424" s="73">
        <v>1368613.37</v>
      </c>
      <c r="I424" s="59">
        <v>1.4E-2</v>
      </c>
      <c r="J424" s="74">
        <v>5200000</v>
      </c>
      <c r="K424" s="75">
        <v>0.26300000000000001</v>
      </c>
      <c r="L424" s="58" t="s">
        <v>117</v>
      </c>
      <c r="M424" s="58" t="s">
        <v>41</v>
      </c>
      <c r="N424" s="58"/>
      <c r="O424" s="58" t="s">
        <v>13</v>
      </c>
      <c r="P424" s="76">
        <v>97940706.079999998</v>
      </c>
    </row>
    <row r="425" spans="1:16" x14ac:dyDescent="0.2">
      <c r="A425" s="57">
        <v>45382</v>
      </c>
      <c r="B425" s="58" t="s">
        <v>2</v>
      </c>
      <c r="C425" s="58" t="s">
        <v>114</v>
      </c>
      <c r="D425" s="58" t="s">
        <v>526</v>
      </c>
      <c r="E425" s="58" t="s">
        <v>528</v>
      </c>
      <c r="F425" s="58" t="s">
        <v>527</v>
      </c>
      <c r="G425" s="58" t="s">
        <v>529</v>
      </c>
      <c r="H425" s="73">
        <v>1181902.33</v>
      </c>
      <c r="I425" s="59">
        <v>1.21E-2</v>
      </c>
      <c r="J425" s="74">
        <v>99000</v>
      </c>
      <c r="K425" s="75">
        <v>11.938000000000001</v>
      </c>
      <c r="L425" s="58" t="s">
        <v>483</v>
      </c>
      <c r="M425" s="58" t="s">
        <v>484</v>
      </c>
      <c r="N425" s="58"/>
      <c r="O425" s="58" t="s">
        <v>13</v>
      </c>
      <c r="P425" s="76">
        <v>97940706.079999998</v>
      </c>
    </row>
    <row r="426" spans="1:16" x14ac:dyDescent="0.2">
      <c r="A426" s="57">
        <v>45382</v>
      </c>
      <c r="B426" s="58" t="s">
        <v>2</v>
      </c>
      <c r="C426" s="58" t="s">
        <v>114</v>
      </c>
      <c r="D426" s="58" t="s">
        <v>125</v>
      </c>
      <c r="E426" s="58" t="s">
        <v>89</v>
      </c>
      <c r="F426" s="58" t="s">
        <v>135</v>
      </c>
      <c r="G426" s="58" t="s">
        <v>90</v>
      </c>
      <c r="H426" s="73">
        <v>1175080.69</v>
      </c>
      <c r="I426" s="59">
        <v>1.2E-2</v>
      </c>
      <c r="J426" s="74">
        <v>5538000</v>
      </c>
      <c r="K426" s="75">
        <v>0.21199999999999999</v>
      </c>
      <c r="L426" s="58" t="s">
        <v>117</v>
      </c>
      <c r="M426" s="58" t="s">
        <v>41</v>
      </c>
      <c r="N426" s="58"/>
      <c r="O426" s="58" t="s">
        <v>18</v>
      </c>
      <c r="P426" s="76">
        <v>97940706.079999998</v>
      </c>
    </row>
    <row r="427" spans="1:16" x14ac:dyDescent="0.2">
      <c r="A427" s="57">
        <v>45382</v>
      </c>
      <c r="B427" s="58" t="s">
        <v>4</v>
      </c>
      <c r="C427" s="58" t="s">
        <v>114</v>
      </c>
      <c r="D427" s="58" t="s">
        <v>410</v>
      </c>
      <c r="E427" s="58" t="s">
        <v>411</v>
      </c>
      <c r="F427" s="58" t="s">
        <v>411</v>
      </c>
      <c r="G427" s="58" t="s">
        <v>459</v>
      </c>
      <c r="H427" s="73">
        <v>156057.14000000001</v>
      </c>
      <c r="I427" s="59">
        <v>1.6000000000000001E-3</v>
      </c>
      <c r="J427" s="74">
        <v>1800</v>
      </c>
      <c r="K427" s="75">
        <v>86.697999999999993</v>
      </c>
      <c r="L427" s="58" t="s">
        <v>118</v>
      </c>
      <c r="M427" s="58" t="s">
        <v>47</v>
      </c>
      <c r="N427" s="58"/>
      <c r="O427" s="58" t="s">
        <v>18</v>
      </c>
      <c r="P427" s="76">
        <v>97940706.079999998</v>
      </c>
    </row>
    <row r="428" spans="1:16" x14ac:dyDescent="0.2">
      <c r="A428" s="57">
        <v>45382</v>
      </c>
      <c r="B428" s="58" t="s">
        <v>1</v>
      </c>
      <c r="C428" s="58" t="s">
        <v>127</v>
      </c>
      <c r="D428" s="58"/>
      <c r="E428" s="58"/>
      <c r="F428" s="58"/>
      <c r="G428" s="58"/>
      <c r="H428" s="73">
        <v>2480402.7400000002</v>
      </c>
      <c r="I428" s="59">
        <v>2.5499999999999998E-2</v>
      </c>
      <c r="J428" s="74"/>
      <c r="K428" s="75"/>
      <c r="L428" s="58"/>
      <c r="M428" s="58"/>
      <c r="N428" s="58"/>
      <c r="O428" s="58"/>
      <c r="P428" s="76">
        <v>97940706.079999998</v>
      </c>
    </row>
    <row r="429" spans="1:16" x14ac:dyDescent="0.2">
      <c r="A429" s="57">
        <v>45291</v>
      </c>
      <c r="B429" s="58" t="s">
        <v>0</v>
      </c>
      <c r="C429" s="58" t="s">
        <v>114</v>
      </c>
      <c r="D429" s="58" t="s">
        <v>444</v>
      </c>
      <c r="E429" s="58" t="s">
        <v>446</v>
      </c>
      <c r="F429" s="58" t="s">
        <v>445</v>
      </c>
      <c r="G429" s="58" t="s">
        <v>513</v>
      </c>
      <c r="H429" s="73">
        <v>4066920</v>
      </c>
      <c r="I429" s="59">
        <v>4.2299999999999997E-2</v>
      </c>
      <c r="J429" s="74">
        <v>156000</v>
      </c>
      <c r="K429" s="75">
        <v>26.07</v>
      </c>
      <c r="L429" s="58" t="s">
        <v>115</v>
      </c>
      <c r="M429" s="58" t="s">
        <v>42</v>
      </c>
      <c r="N429" s="58"/>
      <c r="O429" s="58" t="s">
        <v>16</v>
      </c>
      <c r="P429" s="76">
        <v>96245408.140000001</v>
      </c>
    </row>
    <row r="430" spans="1:16" x14ac:dyDescent="0.2">
      <c r="A430" s="57">
        <v>45291</v>
      </c>
      <c r="B430" s="58" t="s">
        <v>2</v>
      </c>
      <c r="C430" s="58" t="s">
        <v>114</v>
      </c>
      <c r="D430" s="58" t="s">
        <v>382</v>
      </c>
      <c r="E430" s="58" t="s">
        <v>384</v>
      </c>
      <c r="F430" s="58" t="s">
        <v>383</v>
      </c>
      <c r="G430" s="58" t="s">
        <v>385</v>
      </c>
      <c r="H430" s="73">
        <v>3333900.3</v>
      </c>
      <c r="I430" s="59">
        <v>3.4599999999999999E-2</v>
      </c>
      <c r="J430" s="74">
        <v>170404</v>
      </c>
      <c r="K430" s="75">
        <v>19.565000000000001</v>
      </c>
      <c r="L430" s="58" t="s">
        <v>362</v>
      </c>
      <c r="M430" s="58" t="s">
        <v>389</v>
      </c>
      <c r="N430" s="58"/>
      <c r="O430" s="58" t="s">
        <v>20</v>
      </c>
      <c r="P430" s="76">
        <v>96245408.140000001</v>
      </c>
    </row>
    <row r="431" spans="1:16" x14ac:dyDescent="0.2">
      <c r="A431" s="57">
        <v>45291</v>
      </c>
      <c r="B431" s="58" t="s">
        <v>2</v>
      </c>
      <c r="C431" s="58" t="s">
        <v>114</v>
      </c>
      <c r="D431" s="58" t="s">
        <v>159</v>
      </c>
      <c r="E431" s="58" t="s">
        <v>160</v>
      </c>
      <c r="F431" s="58" t="s">
        <v>162</v>
      </c>
      <c r="G431" s="58" t="s">
        <v>161</v>
      </c>
      <c r="H431" s="73">
        <v>3193478.28</v>
      </c>
      <c r="I431" s="59">
        <v>3.32E-2</v>
      </c>
      <c r="J431" s="74">
        <v>4945000</v>
      </c>
      <c r="K431" s="75">
        <v>0.64600000000000002</v>
      </c>
      <c r="L431" s="58" t="s">
        <v>117</v>
      </c>
      <c r="M431" s="58" t="s">
        <v>41</v>
      </c>
      <c r="N431" s="58"/>
      <c r="O431" s="58" t="s">
        <v>14</v>
      </c>
      <c r="P431" s="76">
        <v>96245408.140000001</v>
      </c>
    </row>
    <row r="432" spans="1:16" x14ac:dyDescent="0.2">
      <c r="A432" s="57">
        <v>45291</v>
      </c>
      <c r="B432" s="58" t="s">
        <v>2</v>
      </c>
      <c r="C432" s="58" t="s">
        <v>114</v>
      </c>
      <c r="D432" s="58" t="s">
        <v>163</v>
      </c>
      <c r="E432" s="58" t="s">
        <v>164</v>
      </c>
      <c r="F432" s="58" t="s">
        <v>166</v>
      </c>
      <c r="G432" s="58" t="s">
        <v>165</v>
      </c>
      <c r="H432" s="73">
        <v>3031169.82</v>
      </c>
      <c r="I432" s="59">
        <v>3.15E-2</v>
      </c>
      <c r="J432" s="74">
        <v>9211000</v>
      </c>
      <c r="K432" s="75">
        <v>0.32900000000000001</v>
      </c>
      <c r="L432" s="58" t="s">
        <v>117</v>
      </c>
      <c r="M432" s="58" t="s">
        <v>41</v>
      </c>
      <c r="N432" s="58"/>
      <c r="O432" s="58" t="s">
        <v>18</v>
      </c>
      <c r="P432" s="76">
        <v>96245408.140000001</v>
      </c>
    </row>
    <row r="433" spans="1:16" x14ac:dyDescent="0.2">
      <c r="A433" s="57">
        <v>45291</v>
      </c>
      <c r="B433" s="58" t="s">
        <v>0</v>
      </c>
      <c r="C433" s="58" t="s">
        <v>114</v>
      </c>
      <c r="D433" s="58" t="s">
        <v>394</v>
      </c>
      <c r="E433" s="58" t="s">
        <v>395</v>
      </c>
      <c r="F433" s="58">
        <v>2849739</v>
      </c>
      <c r="G433" s="58" t="s">
        <v>514</v>
      </c>
      <c r="H433" s="73">
        <v>2946800</v>
      </c>
      <c r="I433" s="59">
        <v>3.0599999999999999E-2</v>
      </c>
      <c r="J433" s="74">
        <v>424000</v>
      </c>
      <c r="K433" s="75">
        <v>6.95</v>
      </c>
      <c r="L433" s="58" t="s">
        <v>115</v>
      </c>
      <c r="M433" s="58" t="s">
        <v>42</v>
      </c>
      <c r="N433" s="58"/>
      <c r="O433" s="58" t="s">
        <v>16</v>
      </c>
      <c r="P433" s="76">
        <v>96245408.140000001</v>
      </c>
    </row>
    <row r="434" spans="1:16" x14ac:dyDescent="0.2">
      <c r="A434" s="57">
        <v>45291</v>
      </c>
      <c r="B434" s="58" t="s">
        <v>2</v>
      </c>
      <c r="C434" s="58" t="s">
        <v>114</v>
      </c>
      <c r="D434" s="58" t="s">
        <v>228</v>
      </c>
      <c r="E434" s="58" t="s">
        <v>229</v>
      </c>
      <c r="F434" s="58" t="s">
        <v>231</v>
      </c>
      <c r="G434" s="58" t="s">
        <v>230</v>
      </c>
      <c r="H434" s="73">
        <v>2933683.95</v>
      </c>
      <c r="I434" s="59">
        <v>3.0499999999999999E-2</v>
      </c>
      <c r="J434" s="74">
        <v>1873080</v>
      </c>
      <c r="K434" s="75">
        <v>1.5660000000000001</v>
      </c>
      <c r="L434" s="58" t="s">
        <v>126</v>
      </c>
      <c r="M434" s="58" t="s">
        <v>46</v>
      </c>
      <c r="N434" s="58"/>
      <c r="O434" s="58" t="s">
        <v>15</v>
      </c>
      <c r="P434" s="76">
        <v>96245408.140000001</v>
      </c>
    </row>
    <row r="435" spans="1:16" x14ac:dyDescent="0.2">
      <c r="A435" s="57">
        <v>45291</v>
      </c>
      <c r="B435" s="58" t="s">
        <v>2</v>
      </c>
      <c r="C435" s="58" t="s">
        <v>114</v>
      </c>
      <c r="D435" s="58" t="s">
        <v>436</v>
      </c>
      <c r="E435" s="58" t="s">
        <v>437</v>
      </c>
      <c r="F435" s="58">
        <v>2232878</v>
      </c>
      <c r="G435" s="58" t="s">
        <v>438</v>
      </c>
      <c r="H435" s="73">
        <v>2773705</v>
      </c>
      <c r="I435" s="59">
        <v>2.8799999999999999E-2</v>
      </c>
      <c r="J435" s="74">
        <v>18500</v>
      </c>
      <c r="K435" s="75">
        <v>149.93</v>
      </c>
      <c r="L435" s="58" t="s">
        <v>115</v>
      </c>
      <c r="M435" s="58" t="s">
        <v>439</v>
      </c>
      <c r="N435" s="58"/>
      <c r="O435" s="58" t="s">
        <v>16</v>
      </c>
      <c r="P435" s="76">
        <v>96245408.140000001</v>
      </c>
    </row>
    <row r="436" spans="1:16" x14ac:dyDescent="0.2">
      <c r="A436" s="57">
        <v>45291</v>
      </c>
      <c r="B436" s="58" t="s">
        <v>2</v>
      </c>
      <c r="C436" s="58" t="s">
        <v>114</v>
      </c>
      <c r="D436" s="58" t="s">
        <v>370</v>
      </c>
      <c r="E436" s="58" t="s">
        <v>372</v>
      </c>
      <c r="F436" s="58" t="s">
        <v>371</v>
      </c>
      <c r="G436" s="58" t="s">
        <v>373</v>
      </c>
      <c r="H436" s="73">
        <v>2658252.54</v>
      </c>
      <c r="I436" s="59">
        <v>2.76E-2</v>
      </c>
      <c r="J436" s="74">
        <v>160000</v>
      </c>
      <c r="K436" s="75">
        <v>16.614000000000001</v>
      </c>
      <c r="L436" s="58" t="s">
        <v>118</v>
      </c>
      <c r="M436" s="58" t="s">
        <v>47</v>
      </c>
      <c r="N436" s="58"/>
      <c r="O436" s="58" t="s">
        <v>462</v>
      </c>
      <c r="P436" s="76">
        <v>96245408.140000001</v>
      </c>
    </row>
    <row r="437" spans="1:16" x14ac:dyDescent="0.2">
      <c r="A437" s="57">
        <v>45291</v>
      </c>
      <c r="B437" s="58" t="s">
        <v>2</v>
      </c>
      <c r="C437" s="58" t="s">
        <v>114</v>
      </c>
      <c r="D437" s="58" t="s">
        <v>353</v>
      </c>
      <c r="E437" s="58" t="s">
        <v>355</v>
      </c>
      <c r="F437" s="58" t="s">
        <v>354</v>
      </c>
      <c r="G437" s="58" t="s">
        <v>356</v>
      </c>
      <c r="H437" s="73">
        <v>2652704.9900000002</v>
      </c>
      <c r="I437" s="59">
        <v>2.76E-2</v>
      </c>
      <c r="J437" s="74">
        <v>634000</v>
      </c>
      <c r="K437" s="75">
        <v>4.1840000000000002</v>
      </c>
      <c r="L437" s="58" t="s">
        <v>203</v>
      </c>
      <c r="M437" s="58" t="s">
        <v>204</v>
      </c>
      <c r="N437" s="58"/>
      <c r="O437" s="58" t="s">
        <v>16</v>
      </c>
      <c r="P437" s="76">
        <v>96245408.140000001</v>
      </c>
    </row>
    <row r="438" spans="1:16" x14ac:dyDescent="0.2">
      <c r="A438" s="57">
        <v>45291</v>
      </c>
      <c r="B438" s="58" t="s">
        <v>2</v>
      </c>
      <c r="C438" s="58" t="s">
        <v>114</v>
      </c>
      <c r="D438" s="58" t="s">
        <v>358</v>
      </c>
      <c r="E438" s="58" t="s">
        <v>360</v>
      </c>
      <c r="F438" s="58" t="s">
        <v>359</v>
      </c>
      <c r="G438" s="58" t="s">
        <v>361</v>
      </c>
      <c r="H438" s="73">
        <v>2646728.9700000002</v>
      </c>
      <c r="I438" s="59">
        <v>2.75E-2</v>
      </c>
      <c r="J438" s="74">
        <v>203174</v>
      </c>
      <c r="K438" s="75">
        <v>13.026999999999999</v>
      </c>
      <c r="L438" s="58" t="s">
        <v>362</v>
      </c>
      <c r="M438" s="58" t="s">
        <v>363</v>
      </c>
      <c r="N438" s="58"/>
      <c r="O438" s="58" t="s">
        <v>16</v>
      </c>
      <c r="P438" s="76">
        <v>96245408.140000001</v>
      </c>
    </row>
    <row r="439" spans="1:16" x14ac:dyDescent="0.2">
      <c r="A439" s="57">
        <v>45291</v>
      </c>
      <c r="B439" s="58" t="s">
        <v>2</v>
      </c>
      <c r="C439" s="58" t="s">
        <v>114</v>
      </c>
      <c r="D439" s="58" t="s">
        <v>504</v>
      </c>
      <c r="E439" s="58" t="s">
        <v>506</v>
      </c>
      <c r="F439" s="58" t="s">
        <v>505</v>
      </c>
      <c r="G439" s="58" t="s">
        <v>507</v>
      </c>
      <c r="H439" s="73">
        <v>2540330.81</v>
      </c>
      <c r="I439" s="59">
        <v>2.64E-2</v>
      </c>
      <c r="J439" s="74">
        <v>3000000</v>
      </c>
      <c r="K439" s="75">
        <v>0.84699999999999998</v>
      </c>
      <c r="L439" s="58" t="s">
        <v>271</v>
      </c>
      <c r="M439" s="58" t="s">
        <v>272</v>
      </c>
      <c r="N439" s="58"/>
      <c r="O439" s="58" t="s">
        <v>18</v>
      </c>
      <c r="P439" s="76">
        <v>96245408.140000001</v>
      </c>
    </row>
    <row r="440" spans="1:16" x14ac:dyDescent="0.2">
      <c r="A440" s="57">
        <v>45291</v>
      </c>
      <c r="B440" s="58" t="s">
        <v>2</v>
      </c>
      <c r="C440" s="58" t="s">
        <v>114</v>
      </c>
      <c r="D440" s="58" t="s">
        <v>187</v>
      </c>
      <c r="E440" s="58" t="s">
        <v>188</v>
      </c>
      <c r="F440" s="58" t="s">
        <v>192</v>
      </c>
      <c r="G440" s="58" t="s">
        <v>189</v>
      </c>
      <c r="H440" s="73">
        <v>2526839.27</v>
      </c>
      <c r="I440" s="59">
        <v>2.63E-2</v>
      </c>
      <c r="J440" s="74">
        <v>2660000</v>
      </c>
      <c r="K440" s="75">
        <v>0.95</v>
      </c>
      <c r="L440" s="58" t="s">
        <v>190</v>
      </c>
      <c r="M440" s="58" t="s">
        <v>191</v>
      </c>
      <c r="N440" s="58"/>
      <c r="O440" s="58" t="s">
        <v>18</v>
      </c>
      <c r="P440" s="76">
        <v>96245408.140000001</v>
      </c>
    </row>
    <row r="441" spans="1:16" x14ac:dyDescent="0.2">
      <c r="A441" s="57">
        <v>45291</v>
      </c>
      <c r="B441" s="58" t="s">
        <v>2</v>
      </c>
      <c r="C441" s="58" t="s">
        <v>114</v>
      </c>
      <c r="D441" s="58" t="s">
        <v>281</v>
      </c>
      <c r="E441" s="58" t="s">
        <v>282</v>
      </c>
      <c r="F441" s="58">
        <v>6105738</v>
      </c>
      <c r="G441" s="58" t="s">
        <v>283</v>
      </c>
      <c r="H441" s="73">
        <v>2486113.85</v>
      </c>
      <c r="I441" s="59">
        <v>2.58E-2</v>
      </c>
      <c r="J441" s="74">
        <v>6603000</v>
      </c>
      <c r="K441" s="75">
        <v>0.377</v>
      </c>
      <c r="L441" s="58" t="s">
        <v>117</v>
      </c>
      <c r="M441" s="58" t="s">
        <v>41</v>
      </c>
      <c r="N441" s="58"/>
      <c r="O441" s="58" t="s">
        <v>14</v>
      </c>
      <c r="P441" s="76">
        <v>96245408.140000001</v>
      </c>
    </row>
    <row r="442" spans="1:16" x14ac:dyDescent="0.2">
      <c r="A442" s="57">
        <v>45291</v>
      </c>
      <c r="B442" s="58" t="s">
        <v>2</v>
      </c>
      <c r="C442" s="58" t="s">
        <v>114</v>
      </c>
      <c r="D442" s="58" t="s">
        <v>479</v>
      </c>
      <c r="E442" s="58" t="s">
        <v>481</v>
      </c>
      <c r="F442" s="58" t="s">
        <v>480</v>
      </c>
      <c r="G442" s="58" t="s">
        <v>482</v>
      </c>
      <c r="H442" s="73">
        <v>2460073.0299999998</v>
      </c>
      <c r="I442" s="59">
        <v>2.5600000000000001E-2</v>
      </c>
      <c r="J442" s="74">
        <v>920000</v>
      </c>
      <c r="K442" s="75">
        <v>2.6739999999999999</v>
      </c>
      <c r="L442" s="58" t="s">
        <v>483</v>
      </c>
      <c r="M442" s="58" t="s">
        <v>484</v>
      </c>
      <c r="N442" s="58"/>
      <c r="O442" s="58" t="s">
        <v>15</v>
      </c>
      <c r="P442" s="76">
        <v>96245408.140000001</v>
      </c>
    </row>
    <row r="443" spans="1:16" x14ac:dyDescent="0.2">
      <c r="A443" s="57">
        <v>45291</v>
      </c>
      <c r="B443" s="58" t="s">
        <v>2</v>
      </c>
      <c r="C443" s="58" t="s">
        <v>114</v>
      </c>
      <c r="D443" s="58" t="s">
        <v>152</v>
      </c>
      <c r="E443" s="58" t="s">
        <v>153</v>
      </c>
      <c r="F443" s="58" t="s">
        <v>155</v>
      </c>
      <c r="G443" s="58" t="s">
        <v>154</v>
      </c>
      <c r="H443" s="73">
        <v>2459035.88</v>
      </c>
      <c r="I443" s="59">
        <v>2.5499999999999998E-2</v>
      </c>
      <c r="J443" s="74">
        <v>3511000</v>
      </c>
      <c r="K443" s="75">
        <v>0.7</v>
      </c>
      <c r="L443" s="58" t="s">
        <v>117</v>
      </c>
      <c r="M443" s="58" t="s">
        <v>41</v>
      </c>
      <c r="N443" s="58"/>
      <c r="O443" s="58" t="s">
        <v>13</v>
      </c>
      <c r="P443" s="76">
        <v>96245408.140000001</v>
      </c>
    </row>
    <row r="444" spans="1:16" x14ac:dyDescent="0.2">
      <c r="A444" s="57">
        <v>45291</v>
      </c>
      <c r="B444" s="58" t="s">
        <v>2</v>
      </c>
      <c r="C444" s="58" t="s">
        <v>114</v>
      </c>
      <c r="D444" s="58" t="s">
        <v>421</v>
      </c>
      <c r="E444" s="58" t="s">
        <v>422</v>
      </c>
      <c r="F444" s="58">
        <v>6180274</v>
      </c>
      <c r="G444" s="58" t="s">
        <v>453</v>
      </c>
      <c r="H444" s="73">
        <v>2443431.5699999998</v>
      </c>
      <c r="I444" s="59">
        <v>2.5399999999999999E-2</v>
      </c>
      <c r="J444" s="74">
        <v>1019000</v>
      </c>
      <c r="K444" s="75">
        <v>2.3980000000000001</v>
      </c>
      <c r="L444" s="58" t="s">
        <v>115</v>
      </c>
      <c r="M444" s="58" t="s">
        <v>41</v>
      </c>
      <c r="N444" s="58"/>
      <c r="O444" s="58" t="s">
        <v>14</v>
      </c>
      <c r="P444" s="76">
        <v>96245408.140000001</v>
      </c>
    </row>
    <row r="445" spans="1:16" x14ac:dyDescent="0.2">
      <c r="A445" s="57">
        <v>45291</v>
      </c>
      <c r="B445" s="58" t="s">
        <v>2</v>
      </c>
      <c r="C445" s="58" t="s">
        <v>114</v>
      </c>
      <c r="D445" s="58" t="s">
        <v>431</v>
      </c>
      <c r="E445" s="58" t="s">
        <v>433</v>
      </c>
      <c r="F445" s="58" t="s">
        <v>432</v>
      </c>
      <c r="G445" s="58" t="s">
        <v>434</v>
      </c>
      <c r="H445" s="73">
        <v>2423928.84</v>
      </c>
      <c r="I445" s="59">
        <v>2.52E-2</v>
      </c>
      <c r="J445" s="74">
        <v>1124000</v>
      </c>
      <c r="K445" s="75">
        <v>2.157</v>
      </c>
      <c r="L445" s="58" t="s">
        <v>271</v>
      </c>
      <c r="M445" s="58" t="s">
        <v>272</v>
      </c>
      <c r="N445" s="58"/>
      <c r="O445" s="58" t="s">
        <v>139</v>
      </c>
      <c r="P445" s="76">
        <v>96245408.140000001</v>
      </c>
    </row>
    <row r="446" spans="1:16" x14ac:dyDescent="0.2">
      <c r="A446" s="57">
        <v>45291</v>
      </c>
      <c r="B446" s="58" t="s">
        <v>2</v>
      </c>
      <c r="C446" s="58" t="s">
        <v>114</v>
      </c>
      <c r="D446" s="58" t="s">
        <v>268</v>
      </c>
      <c r="E446" s="58" t="s">
        <v>269</v>
      </c>
      <c r="F446" s="58">
        <v>6388379</v>
      </c>
      <c r="G446" s="58" t="s">
        <v>270</v>
      </c>
      <c r="H446" s="73">
        <v>2418479.4700000002</v>
      </c>
      <c r="I446" s="59">
        <v>2.5100000000000001E-2</v>
      </c>
      <c r="J446" s="74">
        <v>2481137</v>
      </c>
      <c r="K446" s="75">
        <v>0.97499999999999998</v>
      </c>
      <c r="L446" s="58" t="s">
        <v>271</v>
      </c>
      <c r="M446" s="58" t="s">
        <v>272</v>
      </c>
      <c r="N446" s="58"/>
      <c r="O446" s="58" t="s">
        <v>23</v>
      </c>
      <c r="P446" s="76">
        <v>96245408.140000001</v>
      </c>
    </row>
    <row r="447" spans="1:16" x14ac:dyDescent="0.2">
      <c r="A447" s="57">
        <v>45291</v>
      </c>
      <c r="B447" s="58" t="s">
        <v>2</v>
      </c>
      <c r="C447" s="58" t="s">
        <v>114</v>
      </c>
      <c r="D447" s="58" t="s">
        <v>407</v>
      </c>
      <c r="E447" s="58" t="s">
        <v>409</v>
      </c>
      <c r="F447" s="58" t="s">
        <v>408</v>
      </c>
      <c r="G447" s="58" t="s">
        <v>406</v>
      </c>
      <c r="H447" s="73">
        <v>2407401.44</v>
      </c>
      <c r="I447" s="59">
        <v>2.5000000000000001E-2</v>
      </c>
      <c r="J447" s="74">
        <v>24000</v>
      </c>
      <c r="K447" s="75">
        <v>100.30800000000001</v>
      </c>
      <c r="L447" s="58" t="s">
        <v>118</v>
      </c>
      <c r="M447" s="58" t="s">
        <v>47</v>
      </c>
      <c r="N447" s="58"/>
      <c r="O447" s="58" t="s">
        <v>18</v>
      </c>
      <c r="P447" s="76">
        <v>96245408.140000001</v>
      </c>
    </row>
    <row r="448" spans="1:16" x14ac:dyDescent="0.2">
      <c r="A448" s="57">
        <v>45291</v>
      </c>
      <c r="B448" s="58" t="s">
        <v>2</v>
      </c>
      <c r="C448" s="58" t="s">
        <v>114</v>
      </c>
      <c r="D448" s="58" t="s">
        <v>475</v>
      </c>
      <c r="E448" s="58" t="s">
        <v>477</v>
      </c>
      <c r="F448" s="58" t="s">
        <v>476</v>
      </c>
      <c r="G448" s="58" t="s">
        <v>478</v>
      </c>
      <c r="H448" s="73">
        <v>2383893.2799999998</v>
      </c>
      <c r="I448" s="59">
        <v>2.4799999999999999E-2</v>
      </c>
      <c r="J448" s="74">
        <v>1000000</v>
      </c>
      <c r="K448" s="75">
        <v>2.3839999999999999</v>
      </c>
      <c r="L448" s="58" t="s">
        <v>120</v>
      </c>
      <c r="M448" s="58" t="s">
        <v>42</v>
      </c>
      <c r="N448" s="58"/>
      <c r="O448" s="58" t="s">
        <v>17</v>
      </c>
      <c r="P448" s="76">
        <v>96245408.140000001</v>
      </c>
    </row>
    <row r="449" spans="1:16" x14ac:dyDescent="0.2">
      <c r="A449" s="57">
        <v>45291</v>
      </c>
      <c r="B449" s="58" t="s">
        <v>2</v>
      </c>
      <c r="C449" s="58" t="s">
        <v>114</v>
      </c>
      <c r="D449" s="58" t="s">
        <v>485</v>
      </c>
      <c r="E449" s="58" t="s">
        <v>487</v>
      </c>
      <c r="F449" s="58" t="s">
        <v>486</v>
      </c>
      <c r="G449" s="58" t="s">
        <v>488</v>
      </c>
      <c r="H449" s="73">
        <v>2330694.81</v>
      </c>
      <c r="I449" s="59">
        <v>2.4199999999999999E-2</v>
      </c>
      <c r="J449" s="74">
        <v>46000</v>
      </c>
      <c r="K449" s="75">
        <v>50.667000000000002</v>
      </c>
      <c r="L449" s="58" t="s">
        <v>362</v>
      </c>
      <c r="M449" s="58" t="s">
        <v>363</v>
      </c>
      <c r="N449" s="58"/>
      <c r="O449" s="58" t="s">
        <v>16</v>
      </c>
      <c r="P449" s="76">
        <v>96245408.140000001</v>
      </c>
    </row>
    <row r="450" spans="1:16" x14ac:dyDescent="0.2">
      <c r="A450" s="57">
        <v>45291</v>
      </c>
      <c r="B450" s="58" t="s">
        <v>2</v>
      </c>
      <c r="C450" s="58" t="s">
        <v>114</v>
      </c>
      <c r="D450" s="58" t="s">
        <v>181</v>
      </c>
      <c r="E450" s="58" t="s">
        <v>182</v>
      </c>
      <c r="F450" s="58">
        <v>6771032</v>
      </c>
      <c r="G450" s="58" t="s">
        <v>183</v>
      </c>
      <c r="H450" s="73">
        <v>2316866.0699999998</v>
      </c>
      <c r="I450" s="59">
        <v>2.41E-2</v>
      </c>
      <c r="J450" s="74">
        <v>3372000</v>
      </c>
      <c r="K450" s="75">
        <v>0.68700000000000006</v>
      </c>
      <c r="L450" s="58" t="s">
        <v>117</v>
      </c>
      <c r="M450" s="58" t="s">
        <v>41</v>
      </c>
      <c r="N450" s="58"/>
      <c r="O450" s="58" t="s">
        <v>13</v>
      </c>
      <c r="P450" s="76">
        <v>96245408.140000001</v>
      </c>
    </row>
    <row r="451" spans="1:16" x14ac:dyDescent="0.2">
      <c r="A451" s="57">
        <v>45291</v>
      </c>
      <c r="B451" s="58" t="s">
        <v>2</v>
      </c>
      <c r="C451" s="58" t="s">
        <v>114</v>
      </c>
      <c r="D451" s="58" t="s">
        <v>178</v>
      </c>
      <c r="E451" s="58" t="s">
        <v>179</v>
      </c>
      <c r="F451" s="58">
        <v>6771645</v>
      </c>
      <c r="G451" s="58" t="s">
        <v>260</v>
      </c>
      <c r="H451" s="73">
        <v>2293772.1</v>
      </c>
      <c r="I451" s="59">
        <v>2.3800000000000002E-2</v>
      </c>
      <c r="J451" s="74">
        <v>6300</v>
      </c>
      <c r="K451" s="75">
        <v>364.09100000000001</v>
      </c>
      <c r="L451" s="58" t="s">
        <v>118</v>
      </c>
      <c r="M451" s="58" t="s">
        <v>47</v>
      </c>
      <c r="N451" s="58"/>
      <c r="O451" s="58" t="s">
        <v>13</v>
      </c>
      <c r="P451" s="76">
        <v>96245408.140000001</v>
      </c>
    </row>
    <row r="452" spans="1:16" x14ac:dyDescent="0.2">
      <c r="A452" s="57">
        <v>45291</v>
      </c>
      <c r="B452" s="58" t="s">
        <v>2</v>
      </c>
      <c r="C452" s="58" t="s">
        <v>114</v>
      </c>
      <c r="D452" s="58" t="s">
        <v>401</v>
      </c>
      <c r="E452" s="58" t="s">
        <v>402</v>
      </c>
      <c r="F452" s="58">
        <v>6472119</v>
      </c>
      <c r="G452" s="58" t="s">
        <v>403</v>
      </c>
      <c r="H452" s="73">
        <v>2231558.33</v>
      </c>
      <c r="I452" s="59">
        <v>2.3199999999999998E-2</v>
      </c>
      <c r="J452" s="74">
        <v>54213</v>
      </c>
      <c r="K452" s="75">
        <v>41.162999999999997</v>
      </c>
      <c r="L452" s="58" t="s">
        <v>115</v>
      </c>
      <c r="M452" s="58" t="s">
        <v>41</v>
      </c>
      <c r="N452" s="58"/>
      <c r="O452" s="58" t="s">
        <v>13</v>
      </c>
      <c r="P452" s="76">
        <v>96245408.140000001</v>
      </c>
    </row>
    <row r="453" spans="1:16" x14ac:dyDescent="0.2">
      <c r="A453" s="57">
        <v>45291</v>
      </c>
      <c r="B453" s="58" t="s">
        <v>2</v>
      </c>
      <c r="C453" s="58" t="s">
        <v>114</v>
      </c>
      <c r="D453" s="58" t="s">
        <v>493</v>
      </c>
      <c r="E453" s="58" t="s">
        <v>495</v>
      </c>
      <c r="F453" s="58" t="s">
        <v>494</v>
      </c>
      <c r="G453" s="58" t="s">
        <v>496</v>
      </c>
      <c r="H453" s="73">
        <v>2221615.19</v>
      </c>
      <c r="I453" s="59">
        <v>2.3099999999999999E-2</v>
      </c>
      <c r="J453" s="74">
        <v>315000</v>
      </c>
      <c r="K453" s="75">
        <v>7.0529999999999999</v>
      </c>
      <c r="L453" s="58" t="s">
        <v>483</v>
      </c>
      <c r="M453" s="58" t="s">
        <v>484</v>
      </c>
      <c r="N453" s="58"/>
      <c r="O453" s="58" t="s">
        <v>20</v>
      </c>
      <c r="P453" s="76">
        <v>96245408.140000001</v>
      </c>
    </row>
    <row r="454" spans="1:16" x14ac:dyDescent="0.2">
      <c r="A454" s="57">
        <v>45291</v>
      </c>
      <c r="B454" s="58" t="s">
        <v>2</v>
      </c>
      <c r="C454" s="58" t="s">
        <v>114</v>
      </c>
      <c r="D454" s="58" t="s">
        <v>156</v>
      </c>
      <c r="E454" s="58" t="s">
        <v>157</v>
      </c>
      <c r="F454" s="58">
        <v>6339872</v>
      </c>
      <c r="G454" s="58" t="s">
        <v>158</v>
      </c>
      <c r="H454" s="73">
        <v>2187644.6</v>
      </c>
      <c r="I454" s="59">
        <v>2.2700000000000001E-2</v>
      </c>
      <c r="J454" s="74">
        <v>5490000</v>
      </c>
      <c r="K454" s="75">
        <v>0.39800000000000002</v>
      </c>
      <c r="L454" s="58" t="s">
        <v>117</v>
      </c>
      <c r="M454" s="58" t="s">
        <v>41</v>
      </c>
      <c r="N454" s="58"/>
      <c r="O454" s="58" t="s">
        <v>14</v>
      </c>
      <c r="P454" s="76">
        <v>96245408.140000001</v>
      </c>
    </row>
    <row r="455" spans="1:16" x14ac:dyDescent="0.2">
      <c r="A455" s="57">
        <v>45291</v>
      </c>
      <c r="B455" s="58" t="s">
        <v>2</v>
      </c>
      <c r="C455" s="58" t="s">
        <v>114</v>
      </c>
      <c r="D455" s="58" t="s">
        <v>273</v>
      </c>
      <c r="E455" s="58" t="s">
        <v>275</v>
      </c>
      <c r="F455" s="58" t="s">
        <v>274</v>
      </c>
      <c r="G455" s="58" t="s">
        <v>284</v>
      </c>
      <c r="H455" s="73">
        <v>2178766.0699999998</v>
      </c>
      <c r="I455" s="59">
        <v>2.2599999999999999E-2</v>
      </c>
      <c r="J455" s="74">
        <v>661990</v>
      </c>
      <c r="K455" s="75">
        <v>3.2909999999999999</v>
      </c>
      <c r="L455" s="58" t="s">
        <v>277</v>
      </c>
      <c r="M455" s="58" t="s">
        <v>41</v>
      </c>
      <c r="N455" s="58"/>
      <c r="O455" s="58" t="s">
        <v>23</v>
      </c>
      <c r="P455" s="76">
        <v>96245408.140000001</v>
      </c>
    </row>
    <row r="456" spans="1:16" x14ac:dyDescent="0.2">
      <c r="A456" s="57">
        <v>45291</v>
      </c>
      <c r="B456" s="58" t="s">
        <v>2</v>
      </c>
      <c r="C456" s="58" t="s">
        <v>114</v>
      </c>
      <c r="D456" s="58" t="s">
        <v>336</v>
      </c>
      <c r="E456" s="58" t="s">
        <v>168</v>
      </c>
      <c r="F456" s="58" t="s">
        <v>337</v>
      </c>
      <c r="G456" s="58" t="s">
        <v>345</v>
      </c>
      <c r="H456" s="73">
        <v>2098156.15</v>
      </c>
      <c r="I456" s="59">
        <v>2.18E-2</v>
      </c>
      <c r="J456" s="74">
        <v>2770000</v>
      </c>
      <c r="K456" s="75">
        <v>0.75700000000000001</v>
      </c>
      <c r="L456" s="58" t="s">
        <v>119</v>
      </c>
      <c r="M456" s="58" t="s">
        <v>40</v>
      </c>
      <c r="N456" s="58"/>
      <c r="O456" s="58" t="s">
        <v>13</v>
      </c>
      <c r="P456" s="76">
        <v>96245408.140000001</v>
      </c>
    </row>
    <row r="457" spans="1:16" x14ac:dyDescent="0.2">
      <c r="A457" s="57">
        <v>45291</v>
      </c>
      <c r="B457" s="58" t="s">
        <v>2</v>
      </c>
      <c r="C457" s="58" t="s">
        <v>114</v>
      </c>
      <c r="D457" s="58" t="s">
        <v>469</v>
      </c>
      <c r="E457" s="58" t="s">
        <v>470</v>
      </c>
      <c r="F457" s="58">
        <v>6609906</v>
      </c>
      <c r="G457" s="58" t="s">
        <v>471</v>
      </c>
      <c r="H457" s="73">
        <v>2090969.02</v>
      </c>
      <c r="I457" s="59">
        <v>2.1700000000000001E-2</v>
      </c>
      <c r="J457" s="74">
        <v>234000</v>
      </c>
      <c r="K457" s="75">
        <v>8.9359999999999999</v>
      </c>
      <c r="L457" s="58" t="s">
        <v>472</v>
      </c>
      <c r="M457" s="58" t="s">
        <v>473</v>
      </c>
      <c r="N457" s="58"/>
      <c r="O457" s="58" t="s">
        <v>20</v>
      </c>
      <c r="P457" s="76">
        <v>96245408.140000001</v>
      </c>
    </row>
    <row r="458" spans="1:16" x14ac:dyDescent="0.2">
      <c r="A458" s="57">
        <v>45291</v>
      </c>
      <c r="B458" s="58" t="s">
        <v>0</v>
      </c>
      <c r="C458" s="58" t="s">
        <v>114</v>
      </c>
      <c r="D458" s="58" t="s">
        <v>417</v>
      </c>
      <c r="E458" s="58" t="s">
        <v>418</v>
      </c>
      <c r="F458" s="58">
        <v>2193317</v>
      </c>
      <c r="G458" s="58" t="s">
        <v>517</v>
      </c>
      <c r="H458" s="73">
        <v>2082080</v>
      </c>
      <c r="I458" s="59">
        <v>2.1600000000000001E-2</v>
      </c>
      <c r="J458" s="74">
        <v>22000</v>
      </c>
      <c r="K458" s="75">
        <v>94.64</v>
      </c>
      <c r="L458" s="58" t="s">
        <v>115</v>
      </c>
      <c r="M458" s="58" t="s">
        <v>267</v>
      </c>
      <c r="N458" s="58"/>
      <c r="O458" s="58" t="s">
        <v>14</v>
      </c>
      <c r="P458" s="76">
        <v>96245408.140000001</v>
      </c>
    </row>
    <row r="459" spans="1:16" x14ac:dyDescent="0.2">
      <c r="A459" s="57">
        <v>45291</v>
      </c>
      <c r="B459" s="58" t="s">
        <v>0</v>
      </c>
      <c r="C459" s="58" t="s">
        <v>114</v>
      </c>
      <c r="D459" s="58" t="s">
        <v>454</v>
      </c>
      <c r="E459" s="58" t="s">
        <v>455</v>
      </c>
      <c r="F459" s="58" t="s">
        <v>456</v>
      </c>
      <c r="G459" s="58" t="s">
        <v>516</v>
      </c>
      <c r="H459" s="73">
        <v>2067840</v>
      </c>
      <c r="I459" s="59">
        <v>2.1499999999999998E-2</v>
      </c>
      <c r="J459" s="74">
        <v>32000</v>
      </c>
      <c r="K459" s="75">
        <v>64.62</v>
      </c>
      <c r="L459" s="58" t="s">
        <v>115</v>
      </c>
      <c r="M459" s="58" t="s">
        <v>457</v>
      </c>
      <c r="N459" s="58"/>
      <c r="O459" s="58" t="s">
        <v>14</v>
      </c>
      <c r="P459" s="76">
        <v>96245408.140000001</v>
      </c>
    </row>
    <row r="460" spans="1:16" x14ac:dyDescent="0.2">
      <c r="A460" s="57">
        <v>45291</v>
      </c>
      <c r="B460" s="58" t="s">
        <v>2</v>
      </c>
      <c r="C460" s="58" t="s">
        <v>114</v>
      </c>
      <c r="D460" s="58" t="s">
        <v>174</v>
      </c>
      <c r="E460" s="58" t="s">
        <v>175</v>
      </c>
      <c r="F460" s="58" t="s">
        <v>177</v>
      </c>
      <c r="G460" s="58" t="s">
        <v>176</v>
      </c>
      <c r="H460" s="73">
        <v>2050344.97</v>
      </c>
      <c r="I460" s="59">
        <v>2.1299999999999999E-2</v>
      </c>
      <c r="J460" s="74">
        <v>759000</v>
      </c>
      <c r="K460" s="75">
        <v>2.7010000000000001</v>
      </c>
      <c r="L460" s="58" t="s">
        <v>119</v>
      </c>
      <c r="M460" s="58" t="s">
        <v>40</v>
      </c>
      <c r="N460" s="58"/>
      <c r="O460" s="58" t="s">
        <v>14</v>
      </c>
      <c r="P460" s="76">
        <v>96245408.140000001</v>
      </c>
    </row>
    <row r="461" spans="1:16" x14ac:dyDescent="0.2">
      <c r="A461" s="57">
        <v>45291</v>
      </c>
      <c r="B461" s="58" t="s">
        <v>0</v>
      </c>
      <c r="C461" s="58" t="s">
        <v>114</v>
      </c>
      <c r="D461" s="58" t="s">
        <v>390</v>
      </c>
      <c r="E461" s="58" t="s">
        <v>392</v>
      </c>
      <c r="F461" s="58" t="s">
        <v>391</v>
      </c>
      <c r="G461" s="58" t="s">
        <v>515</v>
      </c>
      <c r="H461" s="73">
        <v>1957200</v>
      </c>
      <c r="I461" s="59">
        <v>2.0299999999999999E-2</v>
      </c>
      <c r="J461" s="74">
        <v>699000</v>
      </c>
      <c r="K461" s="75">
        <v>2.8</v>
      </c>
      <c r="L461" s="58" t="s">
        <v>115</v>
      </c>
      <c r="M461" s="58" t="s">
        <v>42</v>
      </c>
      <c r="N461" s="58"/>
      <c r="O461" s="58" t="s">
        <v>14</v>
      </c>
      <c r="P461" s="76">
        <v>96245408.140000001</v>
      </c>
    </row>
    <row r="462" spans="1:16" x14ac:dyDescent="0.2">
      <c r="A462" s="57">
        <v>45291</v>
      </c>
      <c r="B462" s="58" t="s">
        <v>2</v>
      </c>
      <c r="C462" s="58" t="s">
        <v>114</v>
      </c>
      <c r="D462" s="58" t="s">
        <v>500</v>
      </c>
      <c r="E462" s="58" t="s">
        <v>502</v>
      </c>
      <c r="F462" s="58" t="s">
        <v>501</v>
      </c>
      <c r="G462" s="58" t="s">
        <v>503</v>
      </c>
      <c r="H462" s="73">
        <v>1940780.07</v>
      </c>
      <c r="I462" s="59">
        <v>2.0199999999999999E-2</v>
      </c>
      <c r="J462" s="74">
        <v>2400000</v>
      </c>
      <c r="K462" s="75">
        <v>0.80900000000000005</v>
      </c>
      <c r="L462" s="58" t="s">
        <v>271</v>
      </c>
      <c r="M462" s="58" t="s">
        <v>272</v>
      </c>
      <c r="N462" s="58"/>
      <c r="O462" s="58" t="s">
        <v>20</v>
      </c>
      <c r="P462" s="76">
        <v>96245408.140000001</v>
      </c>
    </row>
    <row r="463" spans="1:16" x14ac:dyDescent="0.2">
      <c r="A463" s="57">
        <v>45291</v>
      </c>
      <c r="B463" s="58" t="s">
        <v>2</v>
      </c>
      <c r="C463" s="58" t="s">
        <v>114</v>
      </c>
      <c r="D463" s="58" t="s">
        <v>221</v>
      </c>
      <c r="E463" s="58" t="s">
        <v>222</v>
      </c>
      <c r="F463" s="58">
        <v>6282040</v>
      </c>
      <c r="G463" s="58" t="s">
        <v>223</v>
      </c>
      <c r="H463" s="73">
        <v>1758285.25</v>
      </c>
      <c r="I463" s="59">
        <v>1.83E-2</v>
      </c>
      <c r="J463" s="74">
        <v>5200000</v>
      </c>
      <c r="K463" s="75">
        <v>0.33800000000000002</v>
      </c>
      <c r="L463" s="58" t="s">
        <v>117</v>
      </c>
      <c r="M463" s="58" t="s">
        <v>41</v>
      </c>
      <c r="N463" s="58"/>
      <c r="O463" s="58" t="s">
        <v>13</v>
      </c>
      <c r="P463" s="76">
        <v>96245408.140000001</v>
      </c>
    </row>
    <row r="464" spans="1:16" x14ac:dyDescent="0.2">
      <c r="A464" s="57">
        <v>45291</v>
      </c>
      <c r="B464" s="58" t="s">
        <v>2</v>
      </c>
      <c r="C464" s="58" t="s">
        <v>114</v>
      </c>
      <c r="D464" s="58" t="s">
        <v>440</v>
      </c>
      <c r="E464" s="58" t="s">
        <v>442</v>
      </c>
      <c r="F464" s="58" t="s">
        <v>441</v>
      </c>
      <c r="G464" s="58" t="s">
        <v>443</v>
      </c>
      <c r="H464" s="73">
        <v>1672567.07</v>
      </c>
      <c r="I464" s="59">
        <v>1.7399999999999999E-2</v>
      </c>
      <c r="J464" s="74">
        <v>2767000</v>
      </c>
      <c r="K464" s="75">
        <v>0.60399999999999998</v>
      </c>
      <c r="L464" s="58" t="s">
        <v>117</v>
      </c>
      <c r="M464" s="58" t="s">
        <v>41</v>
      </c>
      <c r="N464" s="58"/>
      <c r="O464" s="58" t="s">
        <v>14</v>
      </c>
      <c r="P464" s="76">
        <v>96245408.140000001</v>
      </c>
    </row>
    <row r="465" spans="1:16" x14ac:dyDescent="0.2">
      <c r="A465" s="57">
        <v>45291</v>
      </c>
      <c r="B465" s="58" t="s">
        <v>2</v>
      </c>
      <c r="C465" s="58" t="s">
        <v>114</v>
      </c>
      <c r="D465" s="58" t="s">
        <v>341</v>
      </c>
      <c r="E465" s="58" t="s">
        <v>343</v>
      </c>
      <c r="F465" s="58" t="s">
        <v>342</v>
      </c>
      <c r="G465" s="58" t="s">
        <v>344</v>
      </c>
      <c r="H465" s="73">
        <v>1637768.52</v>
      </c>
      <c r="I465" s="59">
        <v>1.7000000000000001E-2</v>
      </c>
      <c r="J465" s="74">
        <v>3023000</v>
      </c>
      <c r="K465" s="75">
        <v>0.54200000000000004</v>
      </c>
      <c r="L465" s="58" t="s">
        <v>119</v>
      </c>
      <c r="M465" s="58" t="s">
        <v>40</v>
      </c>
      <c r="N465" s="58"/>
      <c r="O465" s="58" t="s">
        <v>18</v>
      </c>
      <c r="P465" s="76">
        <v>96245408.140000001</v>
      </c>
    </row>
    <row r="466" spans="1:16" x14ac:dyDescent="0.2">
      <c r="A466" s="57">
        <v>45291</v>
      </c>
      <c r="B466" s="58" t="s">
        <v>2</v>
      </c>
      <c r="C466" s="58" t="s">
        <v>114</v>
      </c>
      <c r="D466" s="58" t="s">
        <v>217</v>
      </c>
      <c r="E466" s="58" t="s">
        <v>218</v>
      </c>
      <c r="F466" s="58" t="s">
        <v>220</v>
      </c>
      <c r="G466" s="58" t="s">
        <v>219</v>
      </c>
      <c r="H466" s="73">
        <v>1384111.48</v>
      </c>
      <c r="I466" s="59">
        <v>1.44E-2</v>
      </c>
      <c r="J466" s="74">
        <v>1010000</v>
      </c>
      <c r="K466" s="75">
        <v>1.37</v>
      </c>
      <c r="L466" s="58" t="s">
        <v>126</v>
      </c>
      <c r="M466" s="58" t="s">
        <v>46</v>
      </c>
      <c r="N466" s="58"/>
      <c r="O466" s="58" t="s">
        <v>20</v>
      </c>
      <c r="P466" s="76">
        <v>96245408.140000001</v>
      </c>
    </row>
    <row r="467" spans="1:16" x14ac:dyDescent="0.2">
      <c r="A467" s="57">
        <v>45291</v>
      </c>
      <c r="B467" s="58" t="s">
        <v>2</v>
      </c>
      <c r="C467" s="58" t="s">
        <v>114</v>
      </c>
      <c r="D467" s="58" t="s">
        <v>125</v>
      </c>
      <c r="E467" s="58" t="s">
        <v>89</v>
      </c>
      <c r="F467" s="58" t="s">
        <v>135</v>
      </c>
      <c r="G467" s="58" t="s">
        <v>90</v>
      </c>
      <c r="H467" s="73">
        <v>1092182.1100000001</v>
      </c>
      <c r="I467" s="59">
        <v>1.1299999999999999E-2</v>
      </c>
      <c r="J467" s="74">
        <v>5538000</v>
      </c>
      <c r="K467" s="75">
        <v>0.19700000000000001</v>
      </c>
      <c r="L467" s="58" t="s">
        <v>117</v>
      </c>
      <c r="M467" s="58" t="s">
        <v>41</v>
      </c>
      <c r="N467" s="58"/>
      <c r="O467" s="58" t="s">
        <v>18</v>
      </c>
      <c r="P467" s="76">
        <v>96245408.140000001</v>
      </c>
    </row>
    <row r="468" spans="1:16" x14ac:dyDescent="0.2">
      <c r="A468" s="57">
        <v>45291</v>
      </c>
      <c r="B468" s="58" t="s">
        <v>2</v>
      </c>
      <c r="C468" s="58" t="s">
        <v>114</v>
      </c>
      <c r="D468" s="58" t="s">
        <v>526</v>
      </c>
      <c r="E468" s="58" t="s">
        <v>528</v>
      </c>
      <c r="F468" s="58" t="s">
        <v>527</v>
      </c>
      <c r="G468" s="58" t="s">
        <v>529</v>
      </c>
      <c r="H468" s="73">
        <v>927492.65</v>
      </c>
      <c r="I468" s="59">
        <v>9.5999999999999992E-3</v>
      </c>
      <c r="J468" s="74">
        <v>99000</v>
      </c>
      <c r="K468" s="75">
        <v>9.3689999999999998</v>
      </c>
      <c r="L468" s="58" t="s">
        <v>483</v>
      </c>
      <c r="M468" s="58" t="s">
        <v>484</v>
      </c>
      <c r="N468" s="58"/>
      <c r="O468" s="58" t="s">
        <v>13</v>
      </c>
      <c r="P468" s="76">
        <v>96245408.140000001</v>
      </c>
    </row>
    <row r="469" spans="1:16" x14ac:dyDescent="0.2">
      <c r="A469" s="57">
        <v>45291</v>
      </c>
      <c r="B469" s="58" t="s">
        <v>4</v>
      </c>
      <c r="C469" s="58" t="s">
        <v>114</v>
      </c>
      <c r="D469" s="58" t="s">
        <v>410</v>
      </c>
      <c r="E469" s="58" t="s">
        <v>411</v>
      </c>
      <c r="F469" s="58" t="s">
        <v>411</v>
      </c>
      <c r="G469" s="58" t="s">
        <v>518</v>
      </c>
      <c r="H469" s="73">
        <v>139107.04</v>
      </c>
      <c r="I469" s="59">
        <v>1.4E-3</v>
      </c>
      <c r="J469" s="74">
        <v>1800</v>
      </c>
      <c r="K469" s="75">
        <v>77.281999999999996</v>
      </c>
      <c r="L469" s="58" t="s">
        <v>118</v>
      </c>
      <c r="M469" s="58" t="s">
        <v>47</v>
      </c>
      <c r="N469" s="58"/>
      <c r="O469" s="58" t="s">
        <v>18</v>
      </c>
      <c r="P469" s="76">
        <v>96245408.140000001</v>
      </c>
    </row>
    <row r="470" spans="1:16" x14ac:dyDescent="0.2">
      <c r="A470" s="57">
        <v>45291</v>
      </c>
      <c r="B470" s="58" t="s">
        <v>1</v>
      </c>
      <c r="C470" s="58" t="s">
        <v>127</v>
      </c>
      <c r="D470" s="58"/>
      <c r="E470" s="58"/>
      <c r="F470" s="58"/>
      <c r="G470" s="58"/>
      <c r="H470" s="73">
        <v>2798735.35</v>
      </c>
      <c r="I470" s="59">
        <v>2.92E-2</v>
      </c>
      <c r="J470" s="74"/>
      <c r="K470" s="75"/>
      <c r="L470" s="58"/>
      <c r="M470" s="58"/>
      <c r="N470" s="58"/>
      <c r="O470" s="58"/>
      <c r="P470" s="76">
        <v>96245408.140000001</v>
      </c>
    </row>
    <row r="471" spans="1:16" x14ac:dyDescent="0.2">
      <c r="A471" s="57">
        <v>45199</v>
      </c>
      <c r="B471" s="58" t="s">
        <v>0</v>
      </c>
      <c r="C471" s="58" t="s">
        <v>114</v>
      </c>
      <c r="D471" s="58" t="s">
        <v>444</v>
      </c>
      <c r="E471" s="58" t="s">
        <v>446</v>
      </c>
      <c r="F471" s="58" t="s">
        <v>445</v>
      </c>
      <c r="G471" s="58" t="s">
        <v>513</v>
      </c>
      <c r="H471" s="73">
        <v>4287300</v>
      </c>
      <c r="I471" s="59">
        <v>4.7800000000000002E-2</v>
      </c>
      <c r="J471" s="74">
        <v>186000</v>
      </c>
      <c r="K471" s="75">
        <v>23.05</v>
      </c>
      <c r="L471" s="58" t="s">
        <v>115</v>
      </c>
      <c r="M471" s="58" t="s">
        <v>42</v>
      </c>
      <c r="N471" s="58"/>
      <c r="O471" s="58" t="s">
        <v>16</v>
      </c>
      <c r="P471" s="76">
        <v>89721002</v>
      </c>
    </row>
    <row r="472" spans="1:16" x14ac:dyDescent="0.2">
      <c r="A472" s="57">
        <v>45199</v>
      </c>
      <c r="B472" s="58" t="s">
        <v>2</v>
      </c>
      <c r="C472" s="58" t="s">
        <v>114</v>
      </c>
      <c r="D472" s="58" t="s">
        <v>228</v>
      </c>
      <c r="E472" s="58" t="s">
        <v>229</v>
      </c>
      <c r="F472" s="58" t="s">
        <v>231</v>
      </c>
      <c r="G472" s="58" t="s">
        <v>230</v>
      </c>
      <c r="H472" s="73">
        <v>2974733.1</v>
      </c>
      <c r="I472" s="59">
        <v>3.32E-2</v>
      </c>
      <c r="J472" s="74">
        <v>1873080</v>
      </c>
      <c r="K472" s="75">
        <v>1.5880000000000001</v>
      </c>
      <c r="L472" s="58" t="s">
        <v>126</v>
      </c>
      <c r="M472" s="58" t="s">
        <v>46</v>
      </c>
      <c r="N472" s="58"/>
      <c r="O472" s="58" t="s">
        <v>15</v>
      </c>
      <c r="P472" s="76">
        <v>89721002</v>
      </c>
    </row>
    <row r="473" spans="1:16" x14ac:dyDescent="0.2">
      <c r="A473" s="57">
        <v>45199</v>
      </c>
      <c r="B473" s="58" t="s">
        <v>2</v>
      </c>
      <c r="C473" s="58" t="s">
        <v>114</v>
      </c>
      <c r="D473" s="58" t="s">
        <v>431</v>
      </c>
      <c r="E473" s="58" t="s">
        <v>433</v>
      </c>
      <c r="F473" s="58" t="s">
        <v>432</v>
      </c>
      <c r="G473" s="58" t="s">
        <v>434</v>
      </c>
      <c r="H473" s="73">
        <v>2897488.96</v>
      </c>
      <c r="I473" s="59">
        <v>3.2300000000000002E-2</v>
      </c>
      <c r="J473" s="74">
        <v>1324000</v>
      </c>
      <c r="K473" s="75">
        <v>2.1880000000000002</v>
      </c>
      <c r="L473" s="58" t="s">
        <v>271</v>
      </c>
      <c r="M473" s="58" t="s">
        <v>272</v>
      </c>
      <c r="N473" s="58"/>
      <c r="O473" s="58" t="s">
        <v>139</v>
      </c>
      <c r="P473" s="76">
        <v>89721002</v>
      </c>
    </row>
    <row r="474" spans="1:16" x14ac:dyDescent="0.2">
      <c r="A474" s="57">
        <v>45199</v>
      </c>
      <c r="B474" s="58" t="s">
        <v>2</v>
      </c>
      <c r="C474" s="58" t="s">
        <v>114</v>
      </c>
      <c r="D474" s="58" t="s">
        <v>382</v>
      </c>
      <c r="E474" s="58" t="s">
        <v>384</v>
      </c>
      <c r="F474" s="58" t="s">
        <v>383</v>
      </c>
      <c r="G474" s="58" t="s">
        <v>385</v>
      </c>
      <c r="H474" s="73">
        <v>2802586.7</v>
      </c>
      <c r="I474" s="59">
        <v>3.1199999999999999E-2</v>
      </c>
      <c r="J474" s="74">
        <v>168001</v>
      </c>
      <c r="K474" s="75">
        <v>16.681999999999999</v>
      </c>
      <c r="L474" s="58" t="s">
        <v>362</v>
      </c>
      <c r="M474" s="58" t="s">
        <v>389</v>
      </c>
      <c r="N474" s="58"/>
      <c r="O474" s="58" t="s">
        <v>20</v>
      </c>
      <c r="P474" s="76">
        <v>89721002</v>
      </c>
    </row>
    <row r="475" spans="1:16" x14ac:dyDescent="0.2">
      <c r="A475" s="57">
        <v>45199</v>
      </c>
      <c r="B475" s="58" t="s">
        <v>2</v>
      </c>
      <c r="C475" s="58" t="s">
        <v>114</v>
      </c>
      <c r="D475" s="58" t="s">
        <v>187</v>
      </c>
      <c r="E475" s="58" t="s">
        <v>188</v>
      </c>
      <c r="F475" s="58" t="s">
        <v>192</v>
      </c>
      <c r="G475" s="58" t="s">
        <v>189</v>
      </c>
      <c r="H475" s="73">
        <v>2719472.92</v>
      </c>
      <c r="I475" s="59">
        <v>3.0300000000000001E-2</v>
      </c>
      <c r="J475" s="74">
        <v>2660000</v>
      </c>
      <c r="K475" s="75">
        <v>1.022</v>
      </c>
      <c r="L475" s="58" t="s">
        <v>190</v>
      </c>
      <c r="M475" s="58" t="s">
        <v>191</v>
      </c>
      <c r="N475" s="58"/>
      <c r="O475" s="58" t="s">
        <v>18</v>
      </c>
      <c r="P475" s="76">
        <v>89721002</v>
      </c>
    </row>
    <row r="476" spans="1:16" x14ac:dyDescent="0.2">
      <c r="A476" s="57">
        <v>45199</v>
      </c>
      <c r="B476" s="58" t="s">
        <v>2</v>
      </c>
      <c r="C476" s="58" t="s">
        <v>114</v>
      </c>
      <c r="D476" s="58" t="s">
        <v>421</v>
      </c>
      <c r="E476" s="58" t="s">
        <v>422</v>
      </c>
      <c r="F476" s="58">
        <v>6180274</v>
      </c>
      <c r="G476" s="58" t="s">
        <v>453</v>
      </c>
      <c r="H476" s="73">
        <v>2706041.12</v>
      </c>
      <c r="I476" s="59">
        <v>3.0200000000000001E-2</v>
      </c>
      <c r="J476" s="74">
        <v>1019000</v>
      </c>
      <c r="K476" s="75">
        <v>2.6560000000000001</v>
      </c>
      <c r="L476" s="58" t="s">
        <v>115</v>
      </c>
      <c r="M476" s="58" t="s">
        <v>41</v>
      </c>
      <c r="N476" s="58"/>
      <c r="O476" s="58" t="s">
        <v>14</v>
      </c>
      <c r="P476" s="76">
        <v>89721002</v>
      </c>
    </row>
    <row r="477" spans="1:16" x14ac:dyDescent="0.2">
      <c r="A477" s="57">
        <v>45199</v>
      </c>
      <c r="B477" s="58" t="s">
        <v>2</v>
      </c>
      <c r="C477" s="58" t="s">
        <v>114</v>
      </c>
      <c r="D477" s="58" t="s">
        <v>504</v>
      </c>
      <c r="E477" s="58" t="s">
        <v>506</v>
      </c>
      <c r="F477" s="58" t="s">
        <v>505</v>
      </c>
      <c r="G477" s="58" t="s">
        <v>507</v>
      </c>
      <c r="H477" s="73">
        <v>2704525.67</v>
      </c>
      <c r="I477" s="59">
        <v>3.0099999999999998E-2</v>
      </c>
      <c r="J477" s="74">
        <v>3000000</v>
      </c>
      <c r="K477" s="75">
        <v>0.90200000000000002</v>
      </c>
      <c r="L477" s="58" t="s">
        <v>271</v>
      </c>
      <c r="M477" s="58" t="s">
        <v>272</v>
      </c>
      <c r="N477" s="58"/>
      <c r="O477" s="58" t="s">
        <v>18</v>
      </c>
      <c r="P477" s="76">
        <v>89721002</v>
      </c>
    </row>
    <row r="478" spans="1:16" x14ac:dyDescent="0.2">
      <c r="A478" s="57">
        <v>45199</v>
      </c>
      <c r="B478" s="58" t="s">
        <v>2</v>
      </c>
      <c r="C478" s="58" t="s">
        <v>114</v>
      </c>
      <c r="D478" s="58" t="s">
        <v>479</v>
      </c>
      <c r="E478" s="58" t="s">
        <v>481</v>
      </c>
      <c r="F478" s="58" t="s">
        <v>480</v>
      </c>
      <c r="G478" s="58" t="s">
        <v>482</v>
      </c>
      <c r="H478" s="73">
        <v>2651713.0099999998</v>
      </c>
      <c r="I478" s="59">
        <v>2.9600000000000001E-2</v>
      </c>
      <c r="J478" s="74">
        <v>920000</v>
      </c>
      <c r="K478" s="75">
        <v>2.8820000000000001</v>
      </c>
      <c r="L478" s="58" t="s">
        <v>483</v>
      </c>
      <c r="M478" s="58" t="s">
        <v>484</v>
      </c>
      <c r="N478" s="58"/>
      <c r="O478" s="58" t="s">
        <v>15</v>
      </c>
      <c r="P478" s="76">
        <v>89721002</v>
      </c>
    </row>
    <row r="479" spans="1:16" x14ac:dyDescent="0.2">
      <c r="A479" s="57">
        <v>45199</v>
      </c>
      <c r="B479" s="58" t="s">
        <v>2</v>
      </c>
      <c r="C479" s="58" t="s">
        <v>114</v>
      </c>
      <c r="D479" s="58" t="s">
        <v>163</v>
      </c>
      <c r="E479" s="58" t="s">
        <v>164</v>
      </c>
      <c r="F479" s="58" t="s">
        <v>166</v>
      </c>
      <c r="G479" s="58" t="s">
        <v>165</v>
      </c>
      <c r="H479" s="73">
        <v>2646390.9500000002</v>
      </c>
      <c r="I479" s="59">
        <v>2.9499999999999998E-2</v>
      </c>
      <c r="J479" s="74">
        <v>9211000</v>
      </c>
      <c r="K479" s="75">
        <v>0.28699999999999998</v>
      </c>
      <c r="L479" s="58" t="s">
        <v>117</v>
      </c>
      <c r="M479" s="58" t="s">
        <v>41</v>
      </c>
      <c r="N479" s="58"/>
      <c r="O479" s="58" t="s">
        <v>18</v>
      </c>
      <c r="P479" s="76">
        <v>89721002</v>
      </c>
    </row>
    <row r="480" spans="1:16" x14ac:dyDescent="0.2">
      <c r="A480" s="57">
        <v>45199</v>
      </c>
      <c r="B480" s="58" t="s">
        <v>2</v>
      </c>
      <c r="C480" s="58" t="s">
        <v>114</v>
      </c>
      <c r="D480" s="58" t="s">
        <v>370</v>
      </c>
      <c r="E480" s="58" t="s">
        <v>372</v>
      </c>
      <c r="F480" s="58" t="s">
        <v>371</v>
      </c>
      <c r="G480" s="58" t="s">
        <v>373</v>
      </c>
      <c r="H480" s="73">
        <v>2610501.2799999998</v>
      </c>
      <c r="I480" s="59">
        <v>2.9100000000000001E-2</v>
      </c>
      <c r="J480" s="74">
        <v>80000</v>
      </c>
      <c r="K480" s="75">
        <v>32.631</v>
      </c>
      <c r="L480" s="58" t="s">
        <v>118</v>
      </c>
      <c r="M480" s="58" t="s">
        <v>47</v>
      </c>
      <c r="N480" s="58"/>
      <c r="O480" s="58" t="s">
        <v>462</v>
      </c>
      <c r="P480" s="76">
        <v>89721002</v>
      </c>
    </row>
    <row r="481" spans="1:16" x14ac:dyDescent="0.2">
      <c r="A481" s="57">
        <v>45199</v>
      </c>
      <c r="B481" s="58" t="s">
        <v>2</v>
      </c>
      <c r="C481" s="58" t="s">
        <v>114</v>
      </c>
      <c r="D481" s="58" t="s">
        <v>159</v>
      </c>
      <c r="E481" s="58" t="s">
        <v>160</v>
      </c>
      <c r="F481" s="58" t="s">
        <v>162</v>
      </c>
      <c r="G481" s="58" t="s">
        <v>161</v>
      </c>
      <c r="H481" s="73">
        <v>2588302.52</v>
      </c>
      <c r="I481" s="59">
        <v>2.8799999999999999E-2</v>
      </c>
      <c r="J481" s="74">
        <v>4945000</v>
      </c>
      <c r="K481" s="75">
        <v>0.52300000000000002</v>
      </c>
      <c r="L481" s="58" t="s">
        <v>117</v>
      </c>
      <c r="M481" s="58" t="s">
        <v>41</v>
      </c>
      <c r="N481" s="58"/>
      <c r="O481" s="58" t="s">
        <v>14</v>
      </c>
      <c r="P481" s="76">
        <v>89721002</v>
      </c>
    </row>
    <row r="482" spans="1:16" x14ac:dyDescent="0.2">
      <c r="A482" s="57">
        <v>45199</v>
      </c>
      <c r="B482" s="58" t="s">
        <v>2</v>
      </c>
      <c r="C482" s="58" t="s">
        <v>114</v>
      </c>
      <c r="D482" s="58" t="s">
        <v>401</v>
      </c>
      <c r="E482" s="58" t="s">
        <v>402</v>
      </c>
      <c r="F482" s="58">
        <v>6472119</v>
      </c>
      <c r="G482" s="58" t="s">
        <v>403</v>
      </c>
      <c r="H482" s="73">
        <v>2482143.85</v>
      </c>
      <c r="I482" s="59">
        <v>2.7699999999999999E-2</v>
      </c>
      <c r="J482" s="74">
        <v>53562</v>
      </c>
      <c r="K482" s="75">
        <v>46.341999999999999</v>
      </c>
      <c r="L482" s="58" t="s">
        <v>115</v>
      </c>
      <c r="M482" s="58" t="s">
        <v>41</v>
      </c>
      <c r="N482" s="58"/>
      <c r="O482" s="58" t="s">
        <v>13</v>
      </c>
      <c r="P482" s="76">
        <v>89721002</v>
      </c>
    </row>
    <row r="483" spans="1:16" x14ac:dyDescent="0.2">
      <c r="A483" s="57">
        <v>45199</v>
      </c>
      <c r="B483" s="58" t="s">
        <v>2</v>
      </c>
      <c r="C483" s="58" t="s">
        <v>114</v>
      </c>
      <c r="D483" s="58" t="s">
        <v>358</v>
      </c>
      <c r="E483" s="58" t="s">
        <v>360</v>
      </c>
      <c r="F483" s="58" t="s">
        <v>359</v>
      </c>
      <c r="G483" s="58" t="s">
        <v>361</v>
      </c>
      <c r="H483" s="73">
        <v>2439277.89</v>
      </c>
      <c r="I483" s="59">
        <v>2.7199999999999998E-2</v>
      </c>
      <c r="J483" s="74">
        <v>203174</v>
      </c>
      <c r="K483" s="75">
        <v>12.006</v>
      </c>
      <c r="L483" s="58" t="s">
        <v>362</v>
      </c>
      <c r="M483" s="58" t="s">
        <v>363</v>
      </c>
      <c r="N483" s="58"/>
      <c r="O483" s="58" t="s">
        <v>16</v>
      </c>
      <c r="P483" s="76">
        <v>89721002</v>
      </c>
    </row>
    <row r="484" spans="1:16" x14ac:dyDescent="0.2">
      <c r="A484" s="57">
        <v>45199</v>
      </c>
      <c r="B484" s="58" t="s">
        <v>2</v>
      </c>
      <c r="C484" s="58" t="s">
        <v>114</v>
      </c>
      <c r="D484" s="58" t="s">
        <v>268</v>
      </c>
      <c r="E484" s="58" t="s">
        <v>269</v>
      </c>
      <c r="F484" s="58">
        <v>6388379</v>
      </c>
      <c r="G484" s="58" t="s">
        <v>270</v>
      </c>
      <c r="H484" s="73">
        <v>2431791.89</v>
      </c>
      <c r="I484" s="59">
        <v>2.7099999999999999E-2</v>
      </c>
      <c r="J484" s="74">
        <v>2481137</v>
      </c>
      <c r="K484" s="75">
        <v>0.98</v>
      </c>
      <c r="L484" s="58" t="s">
        <v>271</v>
      </c>
      <c r="M484" s="58" t="s">
        <v>272</v>
      </c>
      <c r="N484" s="58"/>
      <c r="O484" s="58" t="s">
        <v>23</v>
      </c>
      <c r="P484" s="76">
        <v>89721002</v>
      </c>
    </row>
    <row r="485" spans="1:16" x14ac:dyDescent="0.2">
      <c r="A485" s="57">
        <v>45199</v>
      </c>
      <c r="B485" s="58" t="s">
        <v>2</v>
      </c>
      <c r="C485" s="58" t="s">
        <v>114</v>
      </c>
      <c r="D485" s="58" t="s">
        <v>436</v>
      </c>
      <c r="E485" s="58" t="s">
        <v>437</v>
      </c>
      <c r="F485" s="58">
        <v>2232878</v>
      </c>
      <c r="G485" s="58" t="s">
        <v>438</v>
      </c>
      <c r="H485" s="73">
        <v>2367445</v>
      </c>
      <c r="I485" s="59">
        <v>2.64E-2</v>
      </c>
      <c r="J485" s="74">
        <v>18500</v>
      </c>
      <c r="K485" s="75">
        <v>127.97</v>
      </c>
      <c r="L485" s="58" t="s">
        <v>115</v>
      </c>
      <c r="M485" s="58" t="s">
        <v>439</v>
      </c>
      <c r="N485" s="58"/>
      <c r="O485" s="58" t="s">
        <v>16</v>
      </c>
      <c r="P485" s="76">
        <v>89721002</v>
      </c>
    </row>
    <row r="486" spans="1:16" x14ac:dyDescent="0.2">
      <c r="A486" s="57">
        <v>45199</v>
      </c>
      <c r="B486" s="58" t="s">
        <v>2</v>
      </c>
      <c r="C486" s="58" t="s">
        <v>114</v>
      </c>
      <c r="D486" s="58" t="s">
        <v>493</v>
      </c>
      <c r="E486" s="58" t="s">
        <v>495</v>
      </c>
      <c r="F486" s="58" t="s">
        <v>494</v>
      </c>
      <c r="G486" s="58" t="s">
        <v>496</v>
      </c>
      <c r="H486" s="73">
        <v>2332487.5099999998</v>
      </c>
      <c r="I486" s="59">
        <v>2.5999999999999999E-2</v>
      </c>
      <c r="J486" s="74">
        <v>315000</v>
      </c>
      <c r="K486" s="75">
        <v>7.4050000000000002</v>
      </c>
      <c r="L486" s="58" t="s">
        <v>483</v>
      </c>
      <c r="M486" s="58" t="s">
        <v>484</v>
      </c>
      <c r="N486" s="58"/>
      <c r="O486" s="58" t="s">
        <v>20</v>
      </c>
      <c r="P486" s="76">
        <v>89721002</v>
      </c>
    </row>
    <row r="487" spans="1:16" x14ac:dyDescent="0.2">
      <c r="A487" s="57">
        <v>45199</v>
      </c>
      <c r="B487" s="58" t="s">
        <v>2</v>
      </c>
      <c r="C487" s="58" t="s">
        <v>114</v>
      </c>
      <c r="D487" s="58" t="s">
        <v>181</v>
      </c>
      <c r="E487" s="58" t="s">
        <v>182</v>
      </c>
      <c r="F487" s="58">
        <v>6771032</v>
      </c>
      <c r="G487" s="58" t="s">
        <v>183</v>
      </c>
      <c r="H487" s="73">
        <v>2304443.65</v>
      </c>
      <c r="I487" s="59">
        <v>2.5700000000000001E-2</v>
      </c>
      <c r="J487" s="74">
        <v>3372000</v>
      </c>
      <c r="K487" s="75">
        <v>0.68300000000000005</v>
      </c>
      <c r="L487" s="58" t="s">
        <v>117</v>
      </c>
      <c r="M487" s="58" t="s">
        <v>41</v>
      </c>
      <c r="N487" s="58"/>
      <c r="O487" s="58" t="s">
        <v>13</v>
      </c>
      <c r="P487" s="76">
        <v>89721002</v>
      </c>
    </row>
    <row r="488" spans="1:16" x14ac:dyDescent="0.2">
      <c r="A488" s="57">
        <v>45199</v>
      </c>
      <c r="B488" s="58" t="s">
        <v>2</v>
      </c>
      <c r="C488" s="58" t="s">
        <v>114</v>
      </c>
      <c r="D488" s="58" t="s">
        <v>353</v>
      </c>
      <c r="E488" s="58" t="s">
        <v>355</v>
      </c>
      <c r="F488" s="58" t="s">
        <v>354</v>
      </c>
      <c r="G488" s="58" t="s">
        <v>356</v>
      </c>
      <c r="H488" s="73">
        <v>2302651.7999999998</v>
      </c>
      <c r="I488" s="59">
        <v>2.5700000000000001E-2</v>
      </c>
      <c r="J488" s="74">
        <v>634000</v>
      </c>
      <c r="K488" s="75">
        <v>3.6320000000000001</v>
      </c>
      <c r="L488" s="58" t="s">
        <v>203</v>
      </c>
      <c r="M488" s="58" t="s">
        <v>204</v>
      </c>
      <c r="N488" s="58"/>
      <c r="O488" s="58" t="s">
        <v>16</v>
      </c>
      <c r="P488" s="76">
        <v>89721002</v>
      </c>
    </row>
    <row r="489" spans="1:16" x14ac:dyDescent="0.2">
      <c r="A489" s="57">
        <v>45199</v>
      </c>
      <c r="B489" s="58" t="s">
        <v>2</v>
      </c>
      <c r="C489" s="58" t="s">
        <v>114</v>
      </c>
      <c r="D489" s="58" t="s">
        <v>500</v>
      </c>
      <c r="E489" s="58" t="s">
        <v>502</v>
      </c>
      <c r="F489" s="58" t="s">
        <v>501</v>
      </c>
      <c r="G489" s="58" t="s">
        <v>503</v>
      </c>
      <c r="H489" s="73">
        <v>2280416.5499999998</v>
      </c>
      <c r="I489" s="59">
        <v>2.5399999999999999E-2</v>
      </c>
      <c r="J489" s="74">
        <v>2400000</v>
      </c>
      <c r="K489" s="75">
        <v>0.95</v>
      </c>
      <c r="L489" s="58" t="s">
        <v>271</v>
      </c>
      <c r="M489" s="58" t="s">
        <v>272</v>
      </c>
      <c r="N489" s="58"/>
      <c r="O489" s="58" t="s">
        <v>20</v>
      </c>
      <c r="P489" s="76">
        <v>89721002</v>
      </c>
    </row>
    <row r="490" spans="1:16" x14ac:dyDescent="0.2">
      <c r="A490" s="57">
        <v>45199</v>
      </c>
      <c r="B490" s="58" t="s">
        <v>0</v>
      </c>
      <c r="C490" s="58" t="s">
        <v>114</v>
      </c>
      <c r="D490" s="58" t="s">
        <v>394</v>
      </c>
      <c r="E490" s="58" t="s">
        <v>395</v>
      </c>
      <c r="F490" s="58">
        <v>2849739</v>
      </c>
      <c r="G490" s="58" t="s">
        <v>514</v>
      </c>
      <c r="H490" s="73">
        <v>2276880</v>
      </c>
      <c r="I490" s="59">
        <v>2.5399999999999999E-2</v>
      </c>
      <c r="J490" s="74">
        <v>424000</v>
      </c>
      <c r="K490" s="75">
        <v>5.37</v>
      </c>
      <c r="L490" s="58" t="s">
        <v>115</v>
      </c>
      <c r="M490" s="58" t="s">
        <v>42</v>
      </c>
      <c r="N490" s="58"/>
      <c r="O490" s="58" t="s">
        <v>16</v>
      </c>
      <c r="P490" s="76">
        <v>89721002</v>
      </c>
    </row>
    <row r="491" spans="1:16" x14ac:dyDescent="0.2">
      <c r="A491" s="57">
        <v>45199</v>
      </c>
      <c r="B491" s="58" t="s">
        <v>2</v>
      </c>
      <c r="C491" s="58" t="s">
        <v>114</v>
      </c>
      <c r="D491" s="58" t="s">
        <v>178</v>
      </c>
      <c r="E491" s="58" t="s">
        <v>179</v>
      </c>
      <c r="F491" s="58">
        <v>6771645</v>
      </c>
      <c r="G491" s="58" t="s">
        <v>260</v>
      </c>
      <c r="H491" s="73">
        <v>2267475.89</v>
      </c>
      <c r="I491" s="59">
        <v>2.53E-2</v>
      </c>
      <c r="J491" s="74">
        <v>6000</v>
      </c>
      <c r="K491" s="75">
        <v>377.91300000000001</v>
      </c>
      <c r="L491" s="58" t="s">
        <v>118</v>
      </c>
      <c r="M491" s="58" t="s">
        <v>47</v>
      </c>
      <c r="N491" s="58"/>
      <c r="O491" s="58" t="s">
        <v>463</v>
      </c>
      <c r="P491" s="76">
        <v>89721002</v>
      </c>
    </row>
    <row r="492" spans="1:16" x14ac:dyDescent="0.2">
      <c r="A492" s="57">
        <v>45199</v>
      </c>
      <c r="B492" s="58" t="s">
        <v>2</v>
      </c>
      <c r="C492" s="58" t="s">
        <v>114</v>
      </c>
      <c r="D492" s="58" t="s">
        <v>152</v>
      </c>
      <c r="E492" s="58" t="s">
        <v>153</v>
      </c>
      <c r="F492" s="58" t="s">
        <v>155</v>
      </c>
      <c r="G492" s="58" t="s">
        <v>154</v>
      </c>
      <c r="H492" s="73">
        <v>2243276.3199999998</v>
      </c>
      <c r="I492" s="59">
        <v>2.5000000000000001E-2</v>
      </c>
      <c r="J492" s="74">
        <v>2811000</v>
      </c>
      <c r="K492" s="75">
        <v>0.79800000000000004</v>
      </c>
      <c r="L492" s="58" t="s">
        <v>117</v>
      </c>
      <c r="M492" s="58" t="s">
        <v>41</v>
      </c>
      <c r="N492" s="58"/>
      <c r="O492" s="58" t="s">
        <v>13</v>
      </c>
      <c r="P492" s="76">
        <v>89721002</v>
      </c>
    </row>
    <row r="493" spans="1:16" x14ac:dyDescent="0.2">
      <c r="A493" s="57">
        <v>45199</v>
      </c>
      <c r="B493" s="58" t="s">
        <v>2</v>
      </c>
      <c r="C493" s="58" t="s">
        <v>114</v>
      </c>
      <c r="D493" s="58" t="s">
        <v>475</v>
      </c>
      <c r="E493" s="58" t="s">
        <v>477</v>
      </c>
      <c r="F493" s="58" t="s">
        <v>476</v>
      </c>
      <c r="G493" s="58" t="s">
        <v>478</v>
      </c>
      <c r="H493" s="73">
        <v>2182411.4</v>
      </c>
      <c r="I493" s="59">
        <v>2.4299999999999999E-2</v>
      </c>
      <c r="J493" s="74">
        <v>1000000</v>
      </c>
      <c r="K493" s="75">
        <v>2.1819999999999999</v>
      </c>
      <c r="L493" s="58" t="s">
        <v>120</v>
      </c>
      <c r="M493" s="58" t="s">
        <v>42</v>
      </c>
      <c r="N493" s="58"/>
      <c r="O493" s="58" t="s">
        <v>17</v>
      </c>
      <c r="P493" s="76">
        <v>89721002</v>
      </c>
    </row>
    <row r="494" spans="1:16" x14ac:dyDescent="0.2">
      <c r="A494" s="57">
        <v>45199</v>
      </c>
      <c r="B494" s="58" t="s">
        <v>2</v>
      </c>
      <c r="C494" s="58" t="s">
        <v>114</v>
      </c>
      <c r="D494" s="58" t="s">
        <v>281</v>
      </c>
      <c r="E494" s="58" t="s">
        <v>282</v>
      </c>
      <c r="F494" s="58">
        <v>6105738</v>
      </c>
      <c r="G494" s="58" t="s">
        <v>283</v>
      </c>
      <c r="H494" s="73">
        <v>2168927.7599999998</v>
      </c>
      <c r="I494" s="59">
        <v>2.4199999999999999E-2</v>
      </c>
      <c r="J494" s="74">
        <v>6603000</v>
      </c>
      <c r="K494" s="75">
        <v>0.32800000000000001</v>
      </c>
      <c r="L494" s="58" t="s">
        <v>117</v>
      </c>
      <c r="M494" s="58" t="s">
        <v>41</v>
      </c>
      <c r="N494" s="58"/>
      <c r="O494" s="58" t="s">
        <v>14</v>
      </c>
      <c r="P494" s="76">
        <v>89721002</v>
      </c>
    </row>
    <row r="495" spans="1:16" x14ac:dyDescent="0.2">
      <c r="A495" s="57">
        <v>45199</v>
      </c>
      <c r="B495" s="58" t="s">
        <v>2</v>
      </c>
      <c r="C495" s="58" t="s">
        <v>114</v>
      </c>
      <c r="D495" s="58" t="s">
        <v>156</v>
      </c>
      <c r="E495" s="58" t="s">
        <v>157</v>
      </c>
      <c r="F495" s="58">
        <v>6339872</v>
      </c>
      <c r="G495" s="58" t="s">
        <v>158</v>
      </c>
      <c r="H495" s="73">
        <v>2168358.4300000002</v>
      </c>
      <c r="I495" s="59">
        <v>2.4199999999999999E-2</v>
      </c>
      <c r="J495" s="74">
        <v>5490000</v>
      </c>
      <c r="K495" s="75">
        <v>0.39500000000000002</v>
      </c>
      <c r="L495" s="58" t="s">
        <v>117</v>
      </c>
      <c r="M495" s="58" t="s">
        <v>41</v>
      </c>
      <c r="N495" s="58"/>
      <c r="O495" s="58" t="s">
        <v>14</v>
      </c>
      <c r="P495" s="76">
        <v>89721002</v>
      </c>
    </row>
    <row r="496" spans="1:16" x14ac:dyDescent="0.2">
      <c r="A496" s="57">
        <v>45199</v>
      </c>
      <c r="B496" s="58" t="s">
        <v>2</v>
      </c>
      <c r="C496" s="58" t="s">
        <v>114</v>
      </c>
      <c r="D496" s="58" t="s">
        <v>485</v>
      </c>
      <c r="E496" s="58" t="s">
        <v>487</v>
      </c>
      <c r="F496" s="58" t="s">
        <v>486</v>
      </c>
      <c r="G496" s="58" t="s">
        <v>488</v>
      </c>
      <c r="H496" s="73">
        <v>2071010.25</v>
      </c>
      <c r="I496" s="59">
        <v>2.3099999999999999E-2</v>
      </c>
      <c r="J496" s="74">
        <v>46000</v>
      </c>
      <c r="K496" s="75">
        <v>45.021999999999998</v>
      </c>
      <c r="L496" s="58" t="s">
        <v>362</v>
      </c>
      <c r="M496" s="58" t="s">
        <v>363</v>
      </c>
      <c r="N496" s="58"/>
      <c r="O496" s="58" t="s">
        <v>16</v>
      </c>
      <c r="P496" s="76">
        <v>89721002</v>
      </c>
    </row>
    <row r="497" spans="1:16" x14ac:dyDescent="0.2">
      <c r="A497" s="57">
        <v>45199</v>
      </c>
      <c r="B497" s="58" t="s">
        <v>2</v>
      </c>
      <c r="C497" s="58" t="s">
        <v>114</v>
      </c>
      <c r="D497" s="58" t="s">
        <v>174</v>
      </c>
      <c r="E497" s="58" t="s">
        <v>175</v>
      </c>
      <c r="F497" s="58" t="s">
        <v>177</v>
      </c>
      <c r="G497" s="58" t="s">
        <v>176</v>
      </c>
      <c r="H497" s="73">
        <v>2065459.99</v>
      </c>
      <c r="I497" s="59">
        <v>2.3E-2</v>
      </c>
      <c r="J497" s="74">
        <v>759000</v>
      </c>
      <c r="K497" s="75">
        <v>2.7210000000000001</v>
      </c>
      <c r="L497" s="58" t="s">
        <v>119</v>
      </c>
      <c r="M497" s="58" t="s">
        <v>40</v>
      </c>
      <c r="N497" s="58"/>
      <c r="O497" s="58" t="s">
        <v>14</v>
      </c>
      <c r="P497" s="76">
        <v>89721002</v>
      </c>
    </row>
    <row r="498" spans="1:16" x14ac:dyDescent="0.2">
      <c r="A498" s="57">
        <v>45199</v>
      </c>
      <c r="B498" s="58" t="s">
        <v>2</v>
      </c>
      <c r="C498" s="58" t="s">
        <v>114</v>
      </c>
      <c r="D498" s="58" t="s">
        <v>273</v>
      </c>
      <c r="E498" s="58" t="s">
        <v>275</v>
      </c>
      <c r="F498" s="58" t="s">
        <v>274</v>
      </c>
      <c r="G498" s="58" t="s">
        <v>284</v>
      </c>
      <c r="H498" s="73">
        <v>2019951.32</v>
      </c>
      <c r="I498" s="59">
        <v>2.2499999999999999E-2</v>
      </c>
      <c r="J498" s="74">
        <v>661990</v>
      </c>
      <c r="K498" s="75">
        <v>3.0510000000000002</v>
      </c>
      <c r="L498" s="58" t="s">
        <v>277</v>
      </c>
      <c r="M498" s="58" t="s">
        <v>41</v>
      </c>
      <c r="N498" s="58"/>
      <c r="O498" s="58" t="s">
        <v>23</v>
      </c>
      <c r="P498" s="76">
        <v>89721002</v>
      </c>
    </row>
    <row r="499" spans="1:16" x14ac:dyDescent="0.2">
      <c r="A499" s="57">
        <v>45199</v>
      </c>
      <c r="B499" s="58" t="s">
        <v>2</v>
      </c>
      <c r="C499" s="58" t="s">
        <v>114</v>
      </c>
      <c r="D499" s="58" t="s">
        <v>469</v>
      </c>
      <c r="E499" s="58" t="s">
        <v>470</v>
      </c>
      <c r="F499" s="58">
        <v>6609906</v>
      </c>
      <c r="G499" s="58" t="s">
        <v>471</v>
      </c>
      <c r="H499" s="73">
        <v>1929299.3</v>
      </c>
      <c r="I499" s="59">
        <v>2.1499999999999998E-2</v>
      </c>
      <c r="J499" s="74">
        <v>234000</v>
      </c>
      <c r="K499" s="75">
        <v>8.2449999999999992</v>
      </c>
      <c r="L499" s="58" t="s">
        <v>472</v>
      </c>
      <c r="M499" s="58" t="s">
        <v>473</v>
      </c>
      <c r="N499" s="58"/>
      <c r="O499" s="58" t="s">
        <v>20</v>
      </c>
      <c r="P499" s="76">
        <v>89721002</v>
      </c>
    </row>
    <row r="500" spans="1:16" x14ac:dyDescent="0.2">
      <c r="A500" s="57">
        <v>45199</v>
      </c>
      <c r="B500" s="58" t="s">
        <v>2</v>
      </c>
      <c r="C500" s="58" t="s">
        <v>114</v>
      </c>
      <c r="D500" s="58" t="s">
        <v>407</v>
      </c>
      <c r="E500" s="58" t="s">
        <v>409</v>
      </c>
      <c r="F500" s="58" t="s">
        <v>408</v>
      </c>
      <c r="G500" s="58" t="s">
        <v>406</v>
      </c>
      <c r="H500" s="73">
        <v>1913529.31</v>
      </c>
      <c r="I500" s="59">
        <v>2.1299999999999999E-2</v>
      </c>
      <c r="J500" s="74">
        <v>24000</v>
      </c>
      <c r="K500" s="75">
        <v>79.73</v>
      </c>
      <c r="L500" s="58" t="s">
        <v>118</v>
      </c>
      <c r="M500" s="58" t="s">
        <v>47</v>
      </c>
      <c r="N500" s="58"/>
      <c r="O500" s="58" t="s">
        <v>18</v>
      </c>
      <c r="P500" s="76">
        <v>89721002</v>
      </c>
    </row>
    <row r="501" spans="1:16" x14ac:dyDescent="0.2">
      <c r="A501" s="57">
        <v>45199</v>
      </c>
      <c r="B501" s="58" t="s">
        <v>0</v>
      </c>
      <c r="C501" s="58" t="s">
        <v>114</v>
      </c>
      <c r="D501" s="58" t="s">
        <v>390</v>
      </c>
      <c r="E501" s="58" t="s">
        <v>392</v>
      </c>
      <c r="F501" s="58" t="s">
        <v>391</v>
      </c>
      <c r="G501" s="58" t="s">
        <v>515</v>
      </c>
      <c r="H501" s="73">
        <v>1803420</v>
      </c>
      <c r="I501" s="59">
        <v>2.01E-2</v>
      </c>
      <c r="J501" s="74">
        <v>699000</v>
      </c>
      <c r="K501" s="75">
        <v>2.58</v>
      </c>
      <c r="L501" s="58" t="s">
        <v>115</v>
      </c>
      <c r="M501" s="58" t="s">
        <v>42</v>
      </c>
      <c r="N501" s="58"/>
      <c r="O501" s="58" t="s">
        <v>14</v>
      </c>
      <c r="P501" s="76">
        <v>89721002</v>
      </c>
    </row>
    <row r="502" spans="1:16" x14ac:dyDescent="0.2">
      <c r="A502" s="57">
        <v>45199</v>
      </c>
      <c r="B502" s="58" t="s">
        <v>2</v>
      </c>
      <c r="C502" s="58" t="s">
        <v>114</v>
      </c>
      <c r="D502" s="58" t="s">
        <v>440</v>
      </c>
      <c r="E502" s="58" t="s">
        <v>442</v>
      </c>
      <c r="F502" s="58" t="s">
        <v>441</v>
      </c>
      <c r="G502" s="58" t="s">
        <v>443</v>
      </c>
      <c r="H502" s="73">
        <v>1803417.1</v>
      </c>
      <c r="I502" s="59">
        <v>2.01E-2</v>
      </c>
      <c r="J502" s="74">
        <v>2767000</v>
      </c>
      <c r="K502" s="75">
        <v>0.65200000000000002</v>
      </c>
      <c r="L502" s="58" t="s">
        <v>117</v>
      </c>
      <c r="M502" s="58" t="s">
        <v>41</v>
      </c>
      <c r="N502" s="58"/>
      <c r="O502" s="58" t="s">
        <v>14</v>
      </c>
      <c r="P502" s="76">
        <v>89721002</v>
      </c>
    </row>
    <row r="503" spans="1:16" x14ac:dyDescent="0.2">
      <c r="A503" s="57">
        <v>45199</v>
      </c>
      <c r="B503" s="58" t="s">
        <v>0</v>
      </c>
      <c r="C503" s="58" t="s">
        <v>114</v>
      </c>
      <c r="D503" s="58" t="s">
        <v>454</v>
      </c>
      <c r="E503" s="58" t="s">
        <v>455</v>
      </c>
      <c r="F503" s="58" t="s">
        <v>456</v>
      </c>
      <c r="G503" s="58" t="s">
        <v>516</v>
      </c>
      <c r="H503" s="73">
        <v>1769600</v>
      </c>
      <c r="I503" s="59">
        <v>1.9699999999999999E-2</v>
      </c>
      <c r="J503" s="74">
        <v>32000</v>
      </c>
      <c r="K503" s="75">
        <v>55.3</v>
      </c>
      <c r="L503" s="58" t="s">
        <v>115</v>
      </c>
      <c r="M503" s="58" t="s">
        <v>457</v>
      </c>
      <c r="N503" s="58"/>
      <c r="O503" s="58" t="s">
        <v>14</v>
      </c>
      <c r="P503" s="76">
        <v>89721002</v>
      </c>
    </row>
    <row r="504" spans="1:16" x14ac:dyDescent="0.2">
      <c r="A504" s="57">
        <v>45199</v>
      </c>
      <c r="B504" s="58" t="s">
        <v>0</v>
      </c>
      <c r="C504" s="58" t="s">
        <v>114</v>
      </c>
      <c r="D504" s="58" t="s">
        <v>417</v>
      </c>
      <c r="E504" s="58" t="s">
        <v>418</v>
      </c>
      <c r="F504" s="58">
        <v>2193317</v>
      </c>
      <c r="G504" s="58" t="s">
        <v>517</v>
      </c>
      <c r="H504" s="73">
        <v>1725680</v>
      </c>
      <c r="I504" s="59">
        <v>1.9199999999999998E-2</v>
      </c>
      <c r="J504" s="74">
        <v>22000</v>
      </c>
      <c r="K504" s="75">
        <v>78.44</v>
      </c>
      <c r="L504" s="58" t="s">
        <v>115</v>
      </c>
      <c r="M504" s="58" t="s">
        <v>267</v>
      </c>
      <c r="N504" s="58"/>
      <c r="O504" s="58" t="s">
        <v>14</v>
      </c>
      <c r="P504" s="76">
        <v>89721002</v>
      </c>
    </row>
    <row r="505" spans="1:16" x14ac:dyDescent="0.2">
      <c r="A505" s="57">
        <v>45199</v>
      </c>
      <c r="B505" s="58" t="s">
        <v>2</v>
      </c>
      <c r="C505" s="58" t="s">
        <v>114</v>
      </c>
      <c r="D505" s="58" t="s">
        <v>336</v>
      </c>
      <c r="E505" s="58" t="s">
        <v>168</v>
      </c>
      <c r="F505" s="58" t="s">
        <v>337</v>
      </c>
      <c r="G505" s="58" t="s">
        <v>345</v>
      </c>
      <c r="H505" s="73">
        <v>1710028.19</v>
      </c>
      <c r="I505" s="59">
        <v>1.9099999999999999E-2</v>
      </c>
      <c r="J505" s="74">
        <v>2770000</v>
      </c>
      <c r="K505" s="75">
        <v>0.61699999999999999</v>
      </c>
      <c r="L505" s="58" t="s">
        <v>119</v>
      </c>
      <c r="M505" s="58" t="s">
        <v>40</v>
      </c>
      <c r="N505" s="58"/>
      <c r="O505" s="58" t="s">
        <v>13</v>
      </c>
      <c r="P505" s="76">
        <v>89721002</v>
      </c>
    </row>
    <row r="506" spans="1:16" x14ac:dyDescent="0.2">
      <c r="A506" s="57">
        <v>45199</v>
      </c>
      <c r="B506" s="58" t="s">
        <v>2</v>
      </c>
      <c r="C506" s="58" t="s">
        <v>114</v>
      </c>
      <c r="D506" s="58" t="s">
        <v>221</v>
      </c>
      <c r="E506" s="58" t="s">
        <v>222</v>
      </c>
      <c r="F506" s="58">
        <v>6282040</v>
      </c>
      <c r="G506" s="58" t="s">
        <v>223</v>
      </c>
      <c r="H506" s="73">
        <v>1653439.24</v>
      </c>
      <c r="I506" s="59">
        <v>1.84E-2</v>
      </c>
      <c r="J506" s="74">
        <v>5200000</v>
      </c>
      <c r="K506" s="75">
        <v>0.318</v>
      </c>
      <c r="L506" s="58" t="s">
        <v>117</v>
      </c>
      <c r="M506" s="58" t="s">
        <v>41</v>
      </c>
      <c r="N506" s="58"/>
      <c r="O506" s="58" t="s">
        <v>13</v>
      </c>
      <c r="P506" s="76">
        <v>89721002</v>
      </c>
    </row>
    <row r="507" spans="1:16" x14ac:dyDescent="0.2">
      <c r="A507" s="57">
        <v>45199</v>
      </c>
      <c r="B507" s="58" t="s">
        <v>2</v>
      </c>
      <c r="C507" s="58" t="s">
        <v>114</v>
      </c>
      <c r="D507" s="58" t="s">
        <v>341</v>
      </c>
      <c r="E507" s="58" t="s">
        <v>343</v>
      </c>
      <c r="F507" s="58" t="s">
        <v>342</v>
      </c>
      <c r="G507" s="58" t="s">
        <v>344</v>
      </c>
      <c r="H507" s="73">
        <v>1626791.96</v>
      </c>
      <c r="I507" s="59">
        <v>1.8100000000000002E-2</v>
      </c>
      <c r="J507" s="74">
        <v>3023000</v>
      </c>
      <c r="K507" s="75">
        <v>0.53800000000000003</v>
      </c>
      <c r="L507" s="58" t="s">
        <v>119</v>
      </c>
      <c r="M507" s="58" t="s">
        <v>40</v>
      </c>
      <c r="N507" s="58"/>
      <c r="O507" s="58" t="s">
        <v>18</v>
      </c>
      <c r="P507" s="76">
        <v>89721002</v>
      </c>
    </row>
    <row r="508" spans="1:16" x14ac:dyDescent="0.2">
      <c r="A508" s="57">
        <v>45199</v>
      </c>
      <c r="B508" s="58" t="s">
        <v>2</v>
      </c>
      <c r="C508" s="58" t="s">
        <v>114</v>
      </c>
      <c r="D508" s="58" t="s">
        <v>217</v>
      </c>
      <c r="E508" s="58" t="s">
        <v>218</v>
      </c>
      <c r="F508" s="58" t="s">
        <v>220</v>
      </c>
      <c r="G508" s="58" t="s">
        <v>219</v>
      </c>
      <c r="H508" s="73">
        <v>1530615.83</v>
      </c>
      <c r="I508" s="59">
        <v>1.7100000000000001E-2</v>
      </c>
      <c r="J508" s="74">
        <v>1010000</v>
      </c>
      <c r="K508" s="75">
        <v>1.5149999999999999</v>
      </c>
      <c r="L508" s="58" t="s">
        <v>126</v>
      </c>
      <c r="M508" s="58" t="s">
        <v>46</v>
      </c>
      <c r="N508" s="58"/>
      <c r="O508" s="58" t="s">
        <v>20</v>
      </c>
      <c r="P508" s="76">
        <v>89721002</v>
      </c>
    </row>
    <row r="509" spans="1:16" x14ac:dyDescent="0.2">
      <c r="A509" s="57">
        <v>45199</v>
      </c>
      <c r="B509" s="58" t="s">
        <v>2</v>
      </c>
      <c r="C509" s="58" t="s">
        <v>114</v>
      </c>
      <c r="D509" s="58" t="s">
        <v>125</v>
      </c>
      <c r="E509" s="58" t="s">
        <v>89</v>
      </c>
      <c r="F509" s="58" t="s">
        <v>135</v>
      </c>
      <c r="G509" s="58" t="s">
        <v>90</v>
      </c>
      <c r="H509" s="73">
        <v>1024003.32</v>
      </c>
      <c r="I509" s="59">
        <v>1.14E-2</v>
      </c>
      <c r="J509" s="74">
        <v>5538000</v>
      </c>
      <c r="K509" s="75">
        <v>0.185</v>
      </c>
      <c r="L509" s="58" t="s">
        <v>117</v>
      </c>
      <c r="M509" s="58" t="s">
        <v>41</v>
      </c>
      <c r="N509" s="58"/>
      <c r="O509" s="58" t="s">
        <v>18</v>
      </c>
      <c r="P509" s="76">
        <v>89721002</v>
      </c>
    </row>
    <row r="510" spans="1:16" x14ac:dyDescent="0.2">
      <c r="A510" s="57">
        <v>45199</v>
      </c>
      <c r="B510" s="58" t="s">
        <v>4</v>
      </c>
      <c r="C510" s="58" t="s">
        <v>114</v>
      </c>
      <c r="D510" s="58" t="s">
        <v>410</v>
      </c>
      <c r="E510" s="58" t="s">
        <v>411</v>
      </c>
      <c r="F510" s="58" t="s">
        <v>411</v>
      </c>
      <c r="G510" s="58" t="s">
        <v>518</v>
      </c>
      <c r="H510" s="73">
        <v>113866.49</v>
      </c>
      <c r="I510" s="59">
        <v>1.2999999999999999E-3</v>
      </c>
      <c r="J510" s="74">
        <v>1800</v>
      </c>
      <c r="K510" s="75">
        <v>63.259</v>
      </c>
      <c r="L510" s="58" t="s">
        <v>118</v>
      </c>
      <c r="M510" s="58" t="s">
        <v>47</v>
      </c>
      <c r="N510" s="58"/>
      <c r="O510" s="58" t="s">
        <v>18</v>
      </c>
      <c r="P510" s="76">
        <v>89721002</v>
      </c>
    </row>
    <row r="511" spans="1:16" x14ac:dyDescent="0.2">
      <c r="A511" s="57">
        <v>45199</v>
      </c>
      <c r="B511" s="58" t="s">
        <v>1</v>
      </c>
      <c r="C511" s="58" t="s">
        <v>127</v>
      </c>
      <c r="D511" s="58"/>
      <c r="E511" s="58"/>
      <c r="F511" s="58"/>
      <c r="G511" s="58"/>
      <c r="H511" s="73">
        <v>1123845.53</v>
      </c>
      <c r="I511" s="59">
        <v>1.24E-2</v>
      </c>
      <c r="J511" s="74"/>
      <c r="K511" s="75"/>
      <c r="L511" s="58"/>
      <c r="M511" s="58"/>
      <c r="N511" s="58"/>
      <c r="O511" s="58"/>
      <c r="P511" s="76">
        <v>89721002</v>
      </c>
    </row>
    <row r="512" spans="1:16" x14ac:dyDescent="0.2">
      <c r="A512" s="57">
        <v>45107</v>
      </c>
      <c r="B512" s="58" t="s">
        <v>2</v>
      </c>
      <c r="C512" s="58" t="s">
        <v>114</v>
      </c>
      <c r="D512" s="58" t="s">
        <v>444</v>
      </c>
      <c r="E512" s="58" t="s">
        <v>446</v>
      </c>
      <c r="F512" s="58" t="s">
        <v>445</v>
      </c>
      <c r="G512" s="58" t="s">
        <v>447</v>
      </c>
      <c r="H512" s="73">
        <v>4363560</v>
      </c>
      <c r="I512" s="59">
        <v>5.1200000000000002E-2</v>
      </c>
      <c r="J512" s="74">
        <v>186000</v>
      </c>
      <c r="K512" s="75">
        <v>23.46</v>
      </c>
      <c r="L512" s="58" t="s">
        <v>115</v>
      </c>
      <c r="M512" s="58" t="s">
        <v>42</v>
      </c>
      <c r="N512" s="58"/>
      <c r="O512" s="58" t="s">
        <v>16</v>
      </c>
      <c r="P512" s="76">
        <v>85160837.310000002</v>
      </c>
    </row>
    <row r="513" spans="1:16" x14ac:dyDescent="0.2">
      <c r="A513" s="57">
        <v>45107</v>
      </c>
      <c r="B513" s="58" t="s">
        <v>2</v>
      </c>
      <c r="C513" s="58" t="s">
        <v>114</v>
      </c>
      <c r="D513" s="58" t="s">
        <v>187</v>
      </c>
      <c r="E513" s="58" t="s">
        <v>188</v>
      </c>
      <c r="F513" s="58" t="s">
        <v>192</v>
      </c>
      <c r="G513" s="58" t="s">
        <v>189</v>
      </c>
      <c r="H513" s="73">
        <v>2976465.46</v>
      </c>
      <c r="I513" s="59">
        <v>3.5000000000000003E-2</v>
      </c>
      <c r="J513" s="74">
        <v>2660000</v>
      </c>
      <c r="K513" s="75">
        <v>1.119</v>
      </c>
      <c r="L513" s="58" t="s">
        <v>190</v>
      </c>
      <c r="M513" s="58" t="s">
        <v>191</v>
      </c>
      <c r="N513" s="58"/>
      <c r="O513" s="58" t="s">
        <v>18</v>
      </c>
      <c r="P513" s="76">
        <v>85160837.310000002</v>
      </c>
    </row>
    <row r="514" spans="1:16" x14ac:dyDescent="0.2">
      <c r="A514" s="57">
        <v>45107</v>
      </c>
      <c r="B514" s="58" t="s">
        <v>2</v>
      </c>
      <c r="C514" s="58" t="s">
        <v>114</v>
      </c>
      <c r="D514" s="58" t="s">
        <v>475</v>
      </c>
      <c r="E514" s="58" t="s">
        <v>477</v>
      </c>
      <c r="F514" s="58" t="s">
        <v>476</v>
      </c>
      <c r="G514" s="58" t="s">
        <v>478</v>
      </c>
      <c r="H514" s="73">
        <v>2591788.15</v>
      </c>
      <c r="I514" s="59">
        <v>3.04E-2</v>
      </c>
      <c r="J514" s="74">
        <v>1000000</v>
      </c>
      <c r="K514" s="75">
        <v>2.5920000000000001</v>
      </c>
      <c r="L514" s="58" t="s">
        <v>120</v>
      </c>
      <c r="M514" s="58" t="s">
        <v>42</v>
      </c>
      <c r="N514" s="58"/>
      <c r="O514" s="58" t="s">
        <v>17</v>
      </c>
      <c r="P514" s="76">
        <v>85160837.310000002</v>
      </c>
    </row>
    <row r="515" spans="1:16" x14ac:dyDescent="0.2">
      <c r="A515" s="57">
        <v>45107</v>
      </c>
      <c r="B515" s="58" t="s">
        <v>2</v>
      </c>
      <c r="C515" s="58" t="s">
        <v>114</v>
      </c>
      <c r="D515" s="58" t="s">
        <v>228</v>
      </c>
      <c r="E515" s="58" t="s">
        <v>229</v>
      </c>
      <c r="F515" s="58" t="s">
        <v>231</v>
      </c>
      <c r="G515" s="58" t="s">
        <v>230</v>
      </c>
      <c r="H515" s="73">
        <v>2573152.09</v>
      </c>
      <c r="I515" s="59">
        <v>3.0200000000000001E-2</v>
      </c>
      <c r="J515" s="74">
        <v>1873080</v>
      </c>
      <c r="K515" s="75">
        <v>1.3740000000000001</v>
      </c>
      <c r="L515" s="58" t="s">
        <v>126</v>
      </c>
      <c r="M515" s="58" t="s">
        <v>46</v>
      </c>
      <c r="N515" s="58"/>
      <c r="O515" s="58" t="s">
        <v>15</v>
      </c>
      <c r="P515" s="76">
        <v>85160837.310000002</v>
      </c>
    </row>
    <row r="516" spans="1:16" x14ac:dyDescent="0.2">
      <c r="A516" s="57">
        <v>45107</v>
      </c>
      <c r="B516" s="58" t="s">
        <v>2</v>
      </c>
      <c r="C516" s="58" t="s">
        <v>114</v>
      </c>
      <c r="D516" s="58" t="s">
        <v>382</v>
      </c>
      <c r="E516" s="58" t="s">
        <v>384</v>
      </c>
      <c r="F516" s="58" t="s">
        <v>383</v>
      </c>
      <c r="G516" s="58" t="s">
        <v>385</v>
      </c>
      <c r="H516" s="73">
        <v>2563100.41</v>
      </c>
      <c r="I516" s="59">
        <v>3.0099999999999998E-2</v>
      </c>
      <c r="J516" s="74">
        <v>168001</v>
      </c>
      <c r="K516" s="75">
        <v>15.256</v>
      </c>
      <c r="L516" s="58" t="s">
        <v>362</v>
      </c>
      <c r="M516" s="58" t="s">
        <v>389</v>
      </c>
      <c r="N516" s="58"/>
      <c r="O516" s="58" t="s">
        <v>20</v>
      </c>
      <c r="P516" s="76">
        <v>85160837.310000002</v>
      </c>
    </row>
    <row r="517" spans="1:16" x14ac:dyDescent="0.2">
      <c r="A517" s="57">
        <v>45107</v>
      </c>
      <c r="B517" s="58" t="s">
        <v>2</v>
      </c>
      <c r="C517" s="58" t="s">
        <v>114</v>
      </c>
      <c r="D517" s="58" t="s">
        <v>436</v>
      </c>
      <c r="E517" s="58" t="s">
        <v>437</v>
      </c>
      <c r="F517" s="58">
        <v>2232878</v>
      </c>
      <c r="G517" s="58" t="s">
        <v>438</v>
      </c>
      <c r="H517" s="73">
        <v>2509880</v>
      </c>
      <c r="I517" s="59">
        <v>2.9499999999999998E-2</v>
      </c>
      <c r="J517" s="74">
        <v>17000</v>
      </c>
      <c r="K517" s="75">
        <v>147.63999999999999</v>
      </c>
      <c r="L517" s="58" t="s">
        <v>115</v>
      </c>
      <c r="M517" s="58" t="s">
        <v>439</v>
      </c>
      <c r="N517" s="58"/>
      <c r="O517" s="58" t="s">
        <v>16</v>
      </c>
      <c r="P517" s="76">
        <v>85160837.310000002</v>
      </c>
    </row>
    <row r="518" spans="1:16" x14ac:dyDescent="0.2">
      <c r="A518" s="57">
        <v>45107</v>
      </c>
      <c r="B518" s="58" t="s">
        <v>2</v>
      </c>
      <c r="C518" s="58" t="s">
        <v>114</v>
      </c>
      <c r="D518" s="58" t="s">
        <v>394</v>
      </c>
      <c r="E518" s="58" t="s">
        <v>395</v>
      </c>
      <c r="F518" s="58">
        <v>2849739</v>
      </c>
      <c r="G518" s="58" t="s">
        <v>396</v>
      </c>
      <c r="H518" s="73">
        <v>2501600</v>
      </c>
      <c r="I518" s="59">
        <v>2.9399999999999999E-2</v>
      </c>
      <c r="J518" s="74">
        <v>424000</v>
      </c>
      <c r="K518" s="75">
        <v>5.9</v>
      </c>
      <c r="L518" s="58" t="s">
        <v>115</v>
      </c>
      <c r="M518" s="58" t="s">
        <v>42</v>
      </c>
      <c r="N518" s="58"/>
      <c r="O518" s="58" t="s">
        <v>16</v>
      </c>
      <c r="P518" s="76">
        <v>85160837.310000002</v>
      </c>
    </row>
    <row r="519" spans="1:16" x14ac:dyDescent="0.2">
      <c r="A519" s="57">
        <v>45107</v>
      </c>
      <c r="B519" s="58" t="s">
        <v>2</v>
      </c>
      <c r="C519" s="58" t="s">
        <v>114</v>
      </c>
      <c r="D519" s="58" t="s">
        <v>493</v>
      </c>
      <c r="E519" s="58" t="s">
        <v>495</v>
      </c>
      <c r="F519" s="58" t="s">
        <v>494</v>
      </c>
      <c r="G519" s="58" t="s">
        <v>496</v>
      </c>
      <c r="H519" s="73">
        <v>2351465.13</v>
      </c>
      <c r="I519" s="59">
        <v>2.76E-2</v>
      </c>
      <c r="J519" s="74">
        <v>280000</v>
      </c>
      <c r="K519" s="75">
        <v>8.3979999999999997</v>
      </c>
      <c r="L519" s="58" t="s">
        <v>483</v>
      </c>
      <c r="M519" s="58" t="s">
        <v>484</v>
      </c>
      <c r="N519" s="58"/>
      <c r="O519" s="58" t="s">
        <v>20</v>
      </c>
      <c r="P519" s="76">
        <v>85160837.310000002</v>
      </c>
    </row>
    <row r="520" spans="1:16" x14ac:dyDescent="0.2">
      <c r="A520" s="57">
        <v>45107</v>
      </c>
      <c r="B520" s="58" t="s">
        <v>2</v>
      </c>
      <c r="C520" s="58" t="s">
        <v>114</v>
      </c>
      <c r="D520" s="58" t="s">
        <v>431</v>
      </c>
      <c r="E520" s="58" t="s">
        <v>433</v>
      </c>
      <c r="F520" s="58" t="s">
        <v>432</v>
      </c>
      <c r="G520" s="58" t="s">
        <v>434</v>
      </c>
      <c r="H520" s="73">
        <v>2327228.29</v>
      </c>
      <c r="I520" s="59">
        <v>2.7300000000000001E-2</v>
      </c>
      <c r="J520" s="74">
        <v>1324000</v>
      </c>
      <c r="K520" s="75">
        <v>1.758</v>
      </c>
      <c r="L520" s="58" t="s">
        <v>271</v>
      </c>
      <c r="M520" s="58" t="s">
        <v>272</v>
      </c>
      <c r="N520" s="58"/>
      <c r="O520" s="58" t="s">
        <v>139</v>
      </c>
      <c r="P520" s="76">
        <v>85160837.310000002</v>
      </c>
    </row>
    <row r="521" spans="1:16" x14ac:dyDescent="0.2">
      <c r="A521" s="57">
        <v>45107</v>
      </c>
      <c r="B521" s="58" t="s">
        <v>2</v>
      </c>
      <c r="C521" s="58" t="s">
        <v>114</v>
      </c>
      <c r="D521" s="58" t="s">
        <v>178</v>
      </c>
      <c r="E521" s="58" t="s">
        <v>179</v>
      </c>
      <c r="F521" s="58">
        <v>6771645</v>
      </c>
      <c r="G521" s="58" t="s">
        <v>260</v>
      </c>
      <c r="H521" s="73">
        <v>2297855.37</v>
      </c>
      <c r="I521" s="59">
        <v>2.7E-2</v>
      </c>
      <c r="J521" s="74">
        <v>4500</v>
      </c>
      <c r="K521" s="75">
        <v>510.63499999999999</v>
      </c>
      <c r="L521" s="58" t="s">
        <v>118</v>
      </c>
      <c r="M521" s="58" t="s">
        <v>47</v>
      </c>
      <c r="N521" s="58"/>
      <c r="O521" s="58" t="s">
        <v>463</v>
      </c>
      <c r="P521" s="76">
        <v>85160837.310000002</v>
      </c>
    </row>
    <row r="522" spans="1:16" x14ac:dyDescent="0.2">
      <c r="A522" s="57">
        <v>45107</v>
      </c>
      <c r="B522" s="58" t="s">
        <v>2</v>
      </c>
      <c r="C522" s="58" t="s">
        <v>114</v>
      </c>
      <c r="D522" s="58" t="s">
        <v>479</v>
      </c>
      <c r="E522" s="58" t="s">
        <v>481</v>
      </c>
      <c r="F522" s="58" t="s">
        <v>480</v>
      </c>
      <c r="G522" s="58" t="s">
        <v>482</v>
      </c>
      <c r="H522" s="73">
        <v>2284690.62</v>
      </c>
      <c r="I522" s="59">
        <v>2.6800000000000001E-2</v>
      </c>
      <c r="J522" s="74">
        <v>840000</v>
      </c>
      <c r="K522" s="75">
        <v>2.72</v>
      </c>
      <c r="L522" s="58" t="s">
        <v>483</v>
      </c>
      <c r="M522" s="58" t="s">
        <v>484</v>
      </c>
      <c r="N522" s="58"/>
      <c r="O522" s="58" t="s">
        <v>15</v>
      </c>
      <c r="P522" s="76">
        <v>85160837.310000002</v>
      </c>
    </row>
    <row r="523" spans="1:16" x14ac:dyDescent="0.2">
      <c r="A523" s="57">
        <v>45107</v>
      </c>
      <c r="B523" s="58" t="s">
        <v>2</v>
      </c>
      <c r="C523" s="58" t="s">
        <v>114</v>
      </c>
      <c r="D523" s="58" t="s">
        <v>401</v>
      </c>
      <c r="E523" s="58" t="s">
        <v>402</v>
      </c>
      <c r="F523" s="58">
        <v>6472119</v>
      </c>
      <c r="G523" s="58" t="s">
        <v>403</v>
      </c>
      <c r="H523" s="73">
        <v>2259748.0699999998</v>
      </c>
      <c r="I523" s="59">
        <v>2.6499999999999999E-2</v>
      </c>
      <c r="J523" s="74">
        <v>44562</v>
      </c>
      <c r="K523" s="75">
        <v>50.71</v>
      </c>
      <c r="L523" s="58" t="s">
        <v>115</v>
      </c>
      <c r="M523" s="58" t="s">
        <v>41</v>
      </c>
      <c r="N523" s="58"/>
      <c r="O523" s="58" t="s">
        <v>13</v>
      </c>
      <c r="P523" s="76">
        <v>85160837.310000002</v>
      </c>
    </row>
    <row r="524" spans="1:16" x14ac:dyDescent="0.2">
      <c r="A524" s="57">
        <v>45107</v>
      </c>
      <c r="B524" s="58" t="s">
        <v>2</v>
      </c>
      <c r="C524" s="58" t="s">
        <v>114</v>
      </c>
      <c r="D524" s="58" t="s">
        <v>159</v>
      </c>
      <c r="E524" s="58" t="s">
        <v>160</v>
      </c>
      <c r="F524" s="58" t="s">
        <v>162</v>
      </c>
      <c r="G524" s="58" t="s">
        <v>161</v>
      </c>
      <c r="H524" s="73">
        <v>2180890.6</v>
      </c>
      <c r="I524" s="59">
        <v>2.5600000000000001E-2</v>
      </c>
      <c r="J524" s="74">
        <v>4095000</v>
      </c>
      <c r="K524" s="75">
        <v>0.53300000000000003</v>
      </c>
      <c r="L524" s="58" t="s">
        <v>117</v>
      </c>
      <c r="M524" s="58" t="s">
        <v>41</v>
      </c>
      <c r="N524" s="58"/>
      <c r="O524" s="58" t="s">
        <v>14</v>
      </c>
      <c r="P524" s="76">
        <v>85160837.310000002</v>
      </c>
    </row>
    <row r="525" spans="1:16" x14ac:dyDescent="0.2">
      <c r="A525" s="57">
        <v>45107</v>
      </c>
      <c r="B525" s="58" t="s">
        <v>2</v>
      </c>
      <c r="C525" s="58" t="s">
        <v>114</v>
      </c>
      <c r="D525" s="58" t="s">
        <v>163</v>
      </c>
      <c r="E525" s="58" t="s">
        <v>164</v>
      </c>
      <c r="F525" s="58" t="s">
        <v>166</v>
      </c>
      <c r="G525" s="58" t="s">
        <v>165</v>
      </c>
      <c r="H525" s="73">
        <v>2169703.4900000002</v>
      </c>
      <c r="I525" s="59">
        <v>2.5499999999999998E-2</v>
      </c>
      <c r="J525" s="74">
        <v>7111000</v>
      </c>
      <c r="K525" s="75">
        <v>0.30499999999999999</v>
      </c>
      <c r="L525" s="58" t="s">
        <v>117</v>
      </c>
      <c r="M525" s="58" t="s">
        <v>41</v>
      </c>
      <c r="N525" s="58"/>
      <c r="O525" s="58" t="s">
        <v>18</v>
      </c>
      <c r="P525" s="76">
        <v>85160837.310000002</v>
      </c>
    </row>
    <row r="526" spans="1:16" x14ac:dyDescent="0.2">
      <c r="A526" s="57">
        <v>45107</v>
      </c>
      <c r="B526" s="58" t="s">
        <v>2</v>
      </c>
      <c r="C526" s="58" t="s">
        <v>114</v>
      </c>
      <c r="D526" s="58" t="s">
        <v>152</v>
      </c>
      <c r="E526" s="58" t="s">
        <v>153</v>
      </c>
      <c r="F526" s="58" t="s">
        <v>155</v>
      </c>
      <c r="G526" s="58" t="s">
        <v>154</v>
      </c>
      <c r="H526" s="73">
        <v>2147763.4500000002</v>
      </c>
      <c r="I526" s="59">
        <v>2.52E-2</v>
      </c>
      <c r="J526" s="74">
        <v>2304000</v>
      </c>
      <c r="K526" s="75">
        <v>0.93200000000000005</v>
      </c>
      <c r="L526" s="58" t="s">
        <v>117</v>
      </c>
      <c r="M526" s="58" t="s">
        <v>41</v>
      </c>
      <c r="N526" s="58"/>
      <c r="O526" s="58" t="s">
        <v>13</v>
      </c>
      <c r="P526" s="76">
        <v>85160837.310000002</v>
      </c>
    </row>
    <row r="527" spans="1:16" x14ac:dyDescent="0.2">
      <c r="A527" s="57">
        <v>45107</v>
      </c>
      <c r="B527" s="58" t="s">
        <v>2</v>
      </c>
      <c r="C527" s="58" t="s">
        <v>114</v>
      </c>
      <c r="D527" s="58" t="s">
        <v>358</v>
      </c>
      <c r="E527" s="58" t="s">
        <v>360</v>
      </c>
      <c r="F527" s="58" t="s">
        <v>359</v>
      </c>
      <c r="G527" s="58" t="s">
        <v>361</v>
      </c>
      <c r="H527" s="73">
        <v>2144241.73</v>
      </c>
      <c r="I527" s="59">
        <v>2.52E-2</v>
      </c>
      <c r="J527" s="74">
        <v>203174</v>
      </c>
      <c r="K527" s="75">
        <v>10.554</v>
      </c>
      <c r="L527" s="58" t="s">
        <v>362</v>
      </c>
      <c r="M527" s="58" t="s">
        <v>363</v>
      </c>
      <c r="N527" s="58"/>
      <c r="O527" s="58" t="s">
        <v>16</v>
      </c>
      <c r="P527" s="76">
        <v>85160837.310000002</v>
      </c>
    </row>
    <row r="528" spans="1:16" x14ac:dyDescent="0.2">
      <c r="A528" s="57">
        <v>45107</v>
      </c>
      <c r="B528" s="58" t="s">
        <v>2</v>
      </c>
      <c r="C528" s="58" t="s">
        <v>114</v>
      </c>
      <c r="D528" s="58" t="s">
        <v>469</v>
      </c>
      <c r="E528" s="58" t="s">
        <v>470</v>
      </c>
      <c r="F528" s="58">
        <v>6609906</v>
      </c>
      <c r="G528" s="58" t="s">
        <v>471</v>
      </c>
      <c r="H528" s="73">
        <v>2127559.3199999998</v>
      </c>
      <c r="I528" s="59">
        <v>2.5000000000000001E-2</v>
      </c>
      <c r="J528" s="74">
        <v>234000</v>
      </c>
      <c r="K528" s="75">
        <v>9.0920000000000005</v>
      </c>
      <c r="L528" s="58" t="s">
        <v>472</v>
      </c>
      <c r="M528" s="58" t="s">
        <v>473</v>
      </c>
      <c r="N528" s="58"/>
      <c r="O528" s="58" t="s">
        <v>20</v>
      </c>
      <c r="P528" s="76">
        <v>85160837.310000002</v>
      </c>
    </row>
    <row r="529" spans="1:19" x14ac:dyDescent="0.2">
      <c r="A529" s="57">
        <v>45107</v>
      </c>
      <c r="B529" s="58" t="s">
        <v>2</v>
      </c>
      <c r="C529" s="58" t="s">
        <v>114</v>
      </c>
      <c r="D529" s="58" t="s">
        <v>181</v>
      </c>
      <c r="E529" s="58" t="s">
        <v>182</v>
      </c>
      <c r="F529" s="58">
        <v>6771032</v>
      </c>
      <c r="G529" s="58" t="s">
        <v>183</v>
      </c>
      <c r="H529" s="73">
        <v>2125215.21</v>
      </c>
      <c r="I529" s="59">
        <v>2.5000000000000001E-2</v>
      </c>
      <c r="J529" s="74">
        <v>2772000</v>
      </c>
      <c r="K529" s="75">
        <v>0.76700000000000002</v>
      </c>
      <c r="L529" s="58" t="s">
        <v>117</v>
      </c>
      <c r="M529" s="58" t="s">
        <v>41</v>
      </c>
      <c r="N529" s="58"/>
      <c r="O529" s="58" t="s">
        <v>13</v>
      </c>
      <c r="P529" s="76">
        <v>85160837.310000002</v>
      </c>
    </row>
    <row r="530" spans="1:19" x14ac:dyDescent="0.2">
      <c r="A530" s="57">
        <v>45107</v>
      </c>
      <c r="B530" s="58" t="s">
        <v>2</v>
      </c>
      <c r="C530" s="58" t="s">
        <v>114</v>
      </c>
      <c r="D530" s="58" t="s">
        <v>281</v>
      </c>
      <c r="E530" s="58" t="s">
        <v>282</v>
      </c>
      <c r="F530" s="58">
        <v>6105738</v>
      </c>
      <c r="G530" s="58" t="s">
        <v>283</v>
      </c>
      <c r="H530" s="73">
        <v>2096213.54</v>
      </c>
      <c r="I530" s="59">
        <v>2.46E-2</v>
      </c>
      <c r="J530" s="74">
        <v>5917000</v>
      </c>
      <c r="K530" s="75">
        <v>0.35399999999999998</v>
      </c>
      <c r="L530" s="58" t="s">
        <v>117</v>
      </c>
      <c r="M530" s="58" t="s">
        <v>41</v>
      </c>
      <c r="N530" s="58"/>
      <c r="O530" s="58" t="s">
        <v>14</v>
      </c>
      <c r="P530" s="76">
        <v>85160837.310000002</v>
      </c>
    </row>
    <row r="531" spans="1:19" x14ac:dyDescent="0.2">
      <c r="A531" s="57">
        <v>45107</v>
      </c>
      <c r="B531" s="58" t="s">
        <v>2</v>
      </c>
      <c r="C531" s="58" t="s">
        <v>114</v>
      </c>
      <c r="D531" s="58" t="s">
        <v>370</v>
      </c>
      <c r="E531" s="58" t="s">
        <v>372</v>
      </c>
      <c r="F531" s="58" t="s">
        <v>371</v>
      </c>
      <c r="G531" s="58" t="s">
        <v>373</v>
      </c>
      <c r="H531" s="73">
        <v>2094116.96</v>
      </c>
      <c r="I531" s="59">
        <v>2.46E-2</v>
      </c>
      <c r="J531" s="74">
        <v>70000</v>
      </c>
      <c r="K531" s="75">
        <v>29.916</v>
      </c>
      <c r="L531" s="58" t="s">
        <v>118</v>
      </c>
      <c r="M531" s="58" t="s">
        <v>47</v>
      </c>
      <c r="N531" s="58"/>
      <c r="O531" s="58" t="s">
        <v>462</v>
      </c>
      <c r="P531" s="76">
        <v>85160837.310000002</v>
      </c>
    </row>
    <row r="532" spans="1:19" x14ac:dyDescent="0.2">
      <c r="A532" s="57">
        <v>45107</v>
      </c>
      <c r="B532" s="58" t="s">
        <v>2</v>
      </c>
      <c r="C532" s="58" t="s">
        <v>114</v>
      </c>
      <c r="D532" s="58" t="s">
        <v>421</v>
      </c>
      <c r="E532" s="58" t="s">
        <v>422</v>
      </c>
      <c r="F532" s="58">
        <v>6180274</v>
      </c>
      <c r="G532" s="58" t="s">
        <v>453</v>
      </c>
      <c r="H532" s="73">
        <v>2035653.1</v>
      </c>
      <c r="I532" s="59">
        <v>2.3900000000000001E-2</v>
      </c>
      <c r="J532" s="74">
        <v>739000</v>
      </c>
      <c r="K532" s="75">
        <v>2.7549999999999999</v>
      </c>
      <c r="L532" s="58" t="s">
        <v>115</v>
      </c>
      <c r="M532" s="58" t="s">
        <v>41</v>
      </c>
      <c r="N532" s="58"/>
      <c r="O532" s="58" t="s">
        <v>14</v>
      </c>
      <c r="P532" s="76">
        <v>85160837.310000002</v>
      </c>
    </row>
    <row r="533" spans="1:19" x14ac:dyDescent="0.2">
      <c r="A533" s="57">
        <v>45107</v>
      </c>
      <c r="B533" s="58" t="s">
        <v>2</v>
      </c>
      <c r="C533" s="58" t="s">
        <v>114</v>
      </c>
      <c r="D533" s="58" t="s">
        <v>390</v>
      </c>
      <c r="E533" s="58" t="s">
        <v>392</v>
      </c>
      <c r="F533" s="58" t="s">
        <v>391</v>
      </c>
      <c r="G533" s="58" t="s">
        <v>393</v>
      </c>
      <c r="H533" s="73">
        <v>2032020</v>
      </c>
      <c r="I533" s="59">
        <v>2.3900000000000001E-2</v>
      </c>
      <c r="J533" s="74">
        <v>639000</v>
      </c>
      <c r="K533" s="75">
        <v>3.18</v>
      </c>
      <c r="L533" s="58" t="s">
        <v>115</v>
      </c>
      <c r="M533" s="58" t="s">
        <v>42</v>
      </c>
      <c r="N533" s="58"/>
      <c r="O533" s="58" t="s">
        <v>14</v>
      </c>
      <c r="P533" s="76">
        <v>85160837.310000002</v>
      </c>
    </row>
    <row r="534" spans="1:19" x14ac:dyDescent="0.2">
      <c r="A534" s="57">
        <v>45107</v>
      </c>
      <c r="B534" s="58" t="s">
        <v>2</v>
      </c>
      <c r="C534" s="58" t="s">
        <v>114</v>
      </c>
      <c r="D534" s="58" t="s">
        <v>273</v>
      </c>
      <c r="E534" s="58" t="s">
        <v>275</v>
      </c>
      <c r="F534" s="58" t="s">
        <v>274</v>
      </c>
      <c r="G534" s="58" t="s">
        <v>284</v>
      </c>
      <c r="H534" s="73">
        <v>2010795.91</v>
      </c>
      <c r="I534" s="59">
        <v>2.3599999999999999E-2</v>
      </c>
      <c r="J534" s="74">
        <v>661990</v>
      </c>
      <c r="K534" s="75">
        <v>3.0379999999999998</v>
      </c>
      <c r="L534" s="58" t="s">
        <v>277</v>
      </c>
      <c r="M534" s="58" t="s">
        <v>41</v>
      </c>
      <c r="N534" s="58"/>
      <c r="O534" s="58" t="s">
        <v>23</v>
      </c>
      <c r="P534" s="76">
        <v>85160837.310000002</v>
      </c>
    </row>
    <row r="535" spans="1:19" x14ac:dyDescent="0.2">
      <c r="A535" s="57">
        <v>45107</v>
      </c>
      <c r="B535" s="58" t="s">
        <v>2</v>
      </c>
      <c r="C535" s="58" t="s">
        <v>114</v>
      </c>
      <c r="D535" s="58" t="s">
        <v>353</v>
      </c>
      <c r="E535" s="58" t="s">
        <v>355</v>
      </c>
      <c r="F535" s="58" t="s">
        <v>354</v>
      </c>
      <c r="G535" s="58" t="s">
        <v>356</v>
      </c>
      <c r="H535" s="73">
        <v>1956021.51</v>
      </c>
      <c r="I535" s="59">
        <v>2.3E-2</v>
      </c>
      <c r="J535" s="74">
        <v>534000</v>
      </c>
      <c r="K535" s="75">
        <v>3.6629999999999998</v>
      </c>
      <c r="L535" s="58" t="s">
        <v>203</v>
      </c>
      <c r="M535" s="58" t="s">
        <v>204</v>
      </c>
      <c r="N535" s="58"/>
      <c r="O535" s="58" t="s">
        <v>16</v>
      </c>
      <c r="P535" s="76">
        <v>85160837.310000002</v>
      </c>
    </row>
    <row r="536" spans="1:19" x14ac:dyDescent="0.2">
      <c r="A536" s="57">
        <v>45107</v>
      </c>
      <c r="B536" s="58" t="s">
        <v>2</v>
      </c>
      <c r="C536" s="58" t="s">
        <v>114</v>
      </c>
      <c r="D536" s="58" t="s">
        <v>407</v>
      </c>
      <c r="E536" s="58" t="s">
        <v>409</v>
      </c>
      <c r="F536" s="58" t="s">
        <v>408</v>
      </c>
      <c r="G536" s="58" t="s">
        <v>406</v>
      </c>
      <c r="H536" s="73">
        <v>1931614.42</v>
      </c>
      <c r="I536" s="59">
        <v>2.2700000000000001E-2</v>
      </c>
      <c r="J536" s="74">
        <v>24000</v>
      </c>
      <c r="K536" s="75">
        <v>80.483999999999995</v>
      </c>
      <c r="L536" s="58" t="s">
        <v>118</v>
      </c>
      <c r="M536" s="58" t="s">
        <v>47</v>
      </c>
      <c r="N536" s="58"/>
      <c r="O536" s="58" t="s">
        <v>18</v>
      </c>
      <c r="P536" s="76">
        <v>85160837.310000002</v>
      </c>
    </row>
    <row r="537" spans="1:19" x14ac:dyDescent="0.2">
      <c r="A537" s="57">
        <v>45107</v>
      </c>
      <c r="B537" s="58" t="s">
        <v>2</v>
      </c>
      <c r="C537" s="58" t="s">
        <v>114</v>
      </c>
      <c r="D537" s="58" t="s">
        <v>336</v>
      </c>
      <c r="E537" s="58" t="s">
        <v>168</v>
      </c>
      <c r="F537" s="58" t="s">
        <v>337</v>
      </c>
      <c r="G537" s="58" t="s">
        <v>345</v>
      </c>
      <c r="H537" s="73">
        <v>1931452.34</v>
      </c>
      <c r="I537" s="59">
        <v>2.2700000000000001E-2</v>
      </c>
      <c r="J537" s="74">
        <v>2770000</v>
      </c>
      <c r="K537" s="75">
        <v>0.69699999999999995</v>
      </c>
      <c r="L537" s="58" t="s">
        <v>119</v>
      </c>
      <c r="M537" s="58" t="s">
        <v>40</v>
      </c>
      <c r="N537" s="58"/>
      <c r="O537" s="58" t="s">
        <v>13</v>
      </c>
      <c r="P537" s="76">
        <v>85160837.310000002</v>
      </c>
    </row>
    <row r="538" spans="1:19" x14ac:dyDescent="0.2">
      <c r="A538" s="57">
        <v>45107</v>
      </c>
      <c r="B538" s="58" t="s">
        <v>2</v>
      </c>
      <c r="C538" s="58" t="s">
        <v>114</v>
      </c>
      <c r="D538" s="58" t="s">
        <v>268</v>
      </c>
      <c r="E538" s="58" t="s">
        <v>269</v>
      </c>
      <c r="F538" s="58">
        <v>6388379</v>
      </c>
      <c r="G538" s="58" t="s">
        <v>270</v>
      </c>
      <c r="H538" s="73">
        <v>1925194.79</v>
      </c>
      <c r="I538" s="59">
        <v>2.2599999999999999E-2</v>
      </c>
      <c r="J538" s="74">
        <v>2481137</v>
      </c>
      <c r="K538" s="75">
        <v>0.77600000000000002</v>
      </c>
      <c r="L538" s="58" t="s">
        <v>271</v>
      </c>
      <c r="M538" s="58" t="s">
        <v>272</v>
      </c>
      <c r="N538" s="58"/>
      <c r="O538" s="58" t="s">
        <v>23</v>
      </c>
      <c r="P538" s="76">
        <v>85160837.310000002</v>
      </c>
    </row>
    <row r="539" spans="1:19" x14ac:dyDescent="0.2">
      <c r="A539" s="57">
        <v>45107</v>
      </c>
      <c r="B539" s="58" t="s">
        <v>2</v>
      </c>
      <c r="C539" s="58" t="s">
        <v>114</v>
      </c>
      <c r="D539" s="58" t="s">
        <v>156</v>
      </c>
      <c r="E539" s="58" t="s">
        <v>157</v>
      </c>
      <c r="F539" s="58">
        <v>6339872</v>
      </c>
      <c r="G539" s="58" t="s">
        <v>158</v>
      </c>
      <c r="H539" s="73">
        <v>1903353.43</v>
      </c>
      <c r="I539" s="59">
        <v>2.24E-2</v>
      </c>
      <c r="J539" s="74">
        <v>5490000</v>
      </c>
      <c r="K539" s="75">
        <v>0.34699999999999998</v>
      </c>
      <c r="L539" s="58" t="s">
        <v>117</v>
      </c>
      <c r="M539" s="58" t="s">
        <v>41</v>
      </c>
      <c r="N539" s="58"/>
      <c r="O539" s="58" t="s">
        <v>14</v>
      </c>
      <c r="P539" s="76">
        <v>85160837.310000002</v>
      </c>
    </row>
    <row r="540" spans="1:19" x14ac:dyDescent="0.2">
      <c r="A540" s="57">
        <v>45107</v>
      </c>
      <c r="B540" s="58" t="s">
        <v>2</v>
      </c>
      <c r="C540" s="58" t="s">
        <v>114</v>
      </c>
      <c r="D540" s="58" t="s">
        <v>440</v>
      </c>
      <c r="E540" s="58" t="s">
        <v>442</v>
      </c>
      <c r="F540" s="58" t="s">
        <v>441</v>
      </c>
      <c r="G540" s="58" t="s">
        <v>443</v>
      </c>
      <c r="H540" s="73">
        <v>1840323.37</v>
      </c>
      <c r="I540" s="59">
        <v>2.1600000000000001E-2</v>
      </c>
      <c r="J540" s="74">
        <v>2767000</v>
      </c>
      <c r="K540" s="75">
        <v>0.66500000000000004</v>
      </c>
      <c r="L540" s="58" t="s">
        <v>117</v>
      </c>
      <c r="M540" s="58" t="s">
        <v>41</v>
      </c>
      <c r="N540" s="58"/>
      <c r="O540" s="58" t="s">
        <v>14</v>
      </c>
      <c r="P540" s="76">
        <v>85160837.310000002</v>
      </c>
    </row>
    <row r="541" spans="1:19" x14ac:dyDescent="0.2">
      <c r="A541" s="57">
        <v>45107</v>
      </c>
      <c r="B541" s="58" t="s">
        <v>2</v>
      </c>
      <c r="C541" s="58" t="s">
        <v>114</v>
      </c>
      <c r="D541" s="58" t="s">
        <v>417</v>
      </c>
      <c r="E541" s="58" t="s">
        <v>418</v>
      </c>
      <c r="F541" s="58">
        <v>2193317</v>
      </c>
      <c r="G541" s="58" t="s">
        <v>419</v>
      </c>
      <c r="H541" s="73">
        <v>1832820</v>
      </c>
      <c r="I541" s="59">
        <v>2.1499999999999998E-2</v>
      </c>
      <c r="J541" s="74">
        <v>22000</v>
      </c>
      <c r="K541" s="75">
        <v>83.31</v>
      </c>
      <c r="L541" s="58" t="s">
        <v>115</v>
      </c>
      <c r="M541" s="58" t="s">
        <v>267</v>
      </c>
      <c r="N541" s="58"/>
      <c r="O541" s="58" t="s">
        <v>14</v>
      </c>
      <c r="P541" s="76">
        <v>85160837.310000002</v>
      </c>
    </row>
    <row r="542" spans="1:19" x14ac:dyDescent="0.2">
      <c r="A542" s="57">
        <v>45107</v>
      </c>
      <c r="B542" s="58" t="s">
        <v>2</v>
      </c>
      <c r="C542" s="58" t="s">
        <v>114</v>
      </c>
      <c r="D542" s="58" t="s">
        <v>454</v>
      </c>
      <c r="E542" s="58" t="s">
        <v>455</v>
      </c>
      <c r="F542" s="58" t="s">
        <v>456</v>
      </c>
      <c r="G542" s="58" t="s">
        <v>468</v>
      </c>
      <c r="H542" s="73">
        <v>1815040</v>
      </c>
      <c r="I542" s="59">
        <v>2.1299999999999999E-2</v>
      </c>
      <c r="J542" s="74">
        <v>32000</v>
      </c>
      <c r="K542" s="75">
        <v>56.72</v>
      </c>
      <c r="L542" s="58" t="s">
        <v>115</v>
      </c>
      <c r="M542" s="58" t="s">
        <v>457</v>
      </c>
      <c r="N542" s="58"/>
      <c r="O542" s="58" t="s">
        <v>14</v>
      </c>
      <c r="P542" s="76">
        <v>85160837.310000002</v>
      </c>
      <c r="S542" s="58"/>
    </row>
    <row r="543" spans="1:19" x14ac:dyDescent="0.2">
      <c r="A543" s="57">
        <v>45107</v>
      </c>
      <c r="B543" s="58" t="s">
        <v>2</v>
      </c>
      <c r="C543" s="58" t="s">
        <v>114</v>
      </c>
      <c r="D543" s="58" t="s">
        <v>174</v>
      </c>
      <c r="E543" s="58" t="s">
        <v>175</v>
      </c>
      <c r="F543" s="58" t="s">
        <v>177</v>
      </c>
      <c r="G543" s="58" t="s">
        <v>176</v>
      </c>
      <c r="H543" s="73">
        <v>1715683.23</v>
      </c>
      <c r="I543" s="59">
        <v>2.01E-2</v>
      </c>
      <c r="J543" s="74">
        <v>609000</v>
      </c>
      <c r="K543" s="75">
        <v>2.8170000000000002</v>
      </c>
      <c r="L543" s="58" t="s">
        <v>119</v>
      </c>
      <c r="M543" s="58" t="s">
        <v>40</v>
      </c>
      <c r="N543" s="58"/>
      <c r="O543" s="58" t="s">
        <v>14</v>
      </c>
      <c r="P543" s="76">
        <v>85160837.310000002</v>
      </c>
    </row>
    <row r="544" spans="1:19" x14ac:dyDescent="0.2">
      <c r="A544" s="57">
        <v>45107</v>
      </c>
      <c r="B544" s="58" t="s">
        <v>2</v>
      </c>
      <c r="C544" s="58" t="s">
        <v>114</v>
      </c>
      <c r="D544" s="58" t="s">
        <v>485</v>
      </c>
      <c r="E544" s="58" t="s">
        <v>487</v>
      </c>
      <c r="F544" s="58" t="s">
        <v>486</v>
      </c>
      <c r="G544" s="58" t="s">
        <v>488</v>
      </c>
      <c r="H544" s="73">
        <v>1708788.42</v>
      </c>
      <c r="I544" s="59">
        <v>2.01E-2</v>
      </c>
      <c r="J544" s="74">
        <v>46000</v>
      </c>
      <c r="K544" s="75">
        <v>37.148000000000003</v>
      </c>
      <c r="L544" s="58" t="s">
        <v>362</v>
      </c>
      <c r="M544" s="58" t="s">
        <v>363</v>
      </c>
      <c r="N544" s="58"/>
      <c r="O544" s="58" t="s">
        <v>16</v>
      </c>
      <c r="P544" s="76">
        <v>85160837.310000002</v>
      </c>
    </row>
    <row r="545" spans="1:16" x14ac:dyDescent="0.2">
      <c r="A545" s="57">
        <v>45107</v>
      </c>
      <c r="B545" s="58" t="s">
        <v>2</v>
      </c>
      <c r="C545" s="58" t="s">
        <v>114</v>
      </c>
      <c r="D545" s="58" t="s">
        <v>341</v>
      </c>
      <c r="E545" s="58" t="s">
        <v>343</v>
      </c>
      <c r="F545" s="58" t="s">
        <v>342</v>
      </c>
      <c r="G545" s="58" t="s">
        <v>344</v>
      </c>
      <c r="H545" s="73">
        <v>1655713.91</v>
      </c>
      <c r="I545" s="59">
        <v>1.9400000000000001E-2</v>
      </c>
      <c r="J545" s="74">
        <v>3023000</v>
      </c>
      <c r="K545" s="75">
        <v>0.54800000000000004</v>
      </c>
      <c r="L545" s="58" t="s">
        <v>119</v>
      </c>
      <c r="M545" s="58" t="s">
        <v>40</v>
      </c>
      <c r="N545" s="58"/>
      <c r="O545" s="58" t="s">
        <v>18</v>
      </c>
      <c r="P545" s="76">
        <v>85160837.310000002</v>
      </c>
    </row>
    <row r="546" spans="1:16" x14ac:dyDescent="0.2">
      <c r="A546" s="57">
        <v>45107</v>
      </c>
      <c r="B546" s="58" t="s">
        <v>2</v>
      </c>
      <c r="C546" s="58" t="s">
        <v>114</v>
      </c>
      <c r="D546" s="58" t="s">
        <v>221</v>
      </c>
      <c r="E546" s="58" t="s">
        <v>222</v>
      </c>
      <c r="F546" s="58">
        <v>6282040</v>
      </c>
      <c r="G546" s="58" t="s">
        <v>223</v>
      </c>
      <c r="H546" s="73">
        <v>1628236.4</v>
      </c>
      <c r="I546" s="59">
        <v>1.9099999999999999E-2</v>
      </c>
      <c r="J546" s="74">
        <v>5200000</v>
      </c>
      <c r="K546" s="75">
        <v>0.313</v>
      </c>
      <c r="L546" s="58" t="s">
        <v>117</v>
      </c>
      <c r="M546" s="58" t="s">
        <v>41</v>
      </c>
      <c r="N546" s="58"/>
      <c r="O546" s="58" t="s">
        <v>13</v>
      </c>
      <c r="P546" s="76">
        <v>85160837.310000002</v>
      </c>
    </row>
    <row r="547" spans="1:16" x14ac:dyDescent="0.2">
      <c r="A547" s="57">
        <v>45107</v>
      </c>
      <c r="B547" s="58" t="s">
        <v>2</v>
      </c>
      <c r="C547" s="58" t="s">
        <v>114</v>
      </c>
      <c r="D547" s="58" t="s">
        <v>500</v>
      </c>
      <c r="E547" s="58" t="s">
        <v>502</v>
      </c>
      <c r="F547" s="58" t="s">
        <v>501</v>
      </c>
      <c r="G547" s="58" t="s">
        <v>503</v>
      </c>
      <c r="H547" s="73">
        <v>1360876.12</v>
      </c>
      <c r="I547" s="59">
        <v>1.6E-2</v>
      </c>
      <c r="J547" s="74">
        <v>1500000</v>
      </c>
      <c r="K547" s="75">
        <v>0.90700000000000003</v>
      </c>
      <c r="L547" s="58" t="s">
        <v>271</v>
      </c>
      <c r="M547" s="58" t="s">
        <v>272</v>
      </c>
      <c r="N547" s="58"/>
      <c r="O547" s="58" t="s">
        <v>20</v>
      </c>
      <c r="P547" s="76">
        <v>85160837.310000002</v>
      </c>
    </row>
    <row r="548" spans="1:16" x14ac:dyDescent="0.2">
      <c r="A548" s="57">
        <v>45107</v>
      </c>
      <c r="B548" s="58" t="s">
        <v>2</v>
      </c>
      <c r="C548" s="58" t="s">
        <v>114</v>
      </c>
      <c r="D548" s="58" t="s">
        <v>217</v>
      </c>
      <c r="E548" s="58" t="s">
        <v>218</v>
      </c>
      <c r="F548" s="58" t="s">
        <v>220</v>
      </c>
      <c r="G548" s="58" t="s">
        <v>219</v>
      </c>
      <c r="H548" s="73">
        <v>1271032.17</v>
      </c>
      <c r="I548" s="59">
        <v>1.49E-2</v>
      </c>
      <c r="J548" s="74">
        <v>860000</v>
      </c>
      <c r="K548" s="75">
        <v>1.478</v>
      </c>
      <c r="L548" s="58" t="s">
        <v>126</v>
      </c>
      <c r="M548" s="58" t="s">
        <v>46</v>
      </c>
      <c r="N548" s="58"/>
      <c r="O548" s="58" t="s">
        <v>20</v>
      </c>
      <c r="P548" s="76">
        <v>85160837.310000002</v>
      </c>
    </row>
    <row r="549" spans="1:16" x14ac:dyDescent="0.2">
      <c r="A549" s="57">
        <v>45107</v>
      </c>
      <c r="B549" s="58" t="s">
        <v>2</v>
      </c>
      <c r="C549" s="58" t="s">
        <v>114</v>
      </c>
      <c r="D549" s="58" t="s">
        <v>125</v>
      </c>
      <c r="E549" s="58" t="s">
        <v>89</v>
      </c>
      <c r="F549" s="58" t="s">
        <v>135</v>
      </c>
      <c r="G549" s="58" t="s">
        <v>90</v>
      </c>
      <c r="H549" s="73">
        <v>968728.78</v>
      </c>
      <c r="I549" s="59">
        <v>1.14E-2</v>
      </c>
      <c r="J549" s="74">
        <v>5538000</v>
      </c>
      <c r="K549" s="75">
        <v>0.17499999999999999</v>
      </c>
      <c r="L549" s="58" t="s">
        <v>117</v>
      </c>
      <c r="M549" s="58" t="s">
        <v>41</v>
      </c>
      <c r="N549" s="58"/>
      <c r="O549" s="58" t="s">
        <v>18</v>
      </c>
      <c r="P549" s="76">
        <v>85160837.310000002</v>
      </c>
    </row>
    <row r="550" spans="1:16" x14ac:dyDescent="0.2">
      <c r="A550" s="57">
        <v>45107</v>
      </c>
      <c r="B550" s="58" t="s">
        <v>2</v>
      </c>
      <c r="C550" s="58" t="s">
        <v>114</v>
      </c>
      <c r="D550" s="58" t="s">
        <v>504</v>
      </c>
      <c r="E550" s="58" t="s">
        <v>506</v>
      </c>
      <c r="F550" s="58" t="s">
        <v>505</v>
      </c>
      <c r="G550" s="58" t="s">
        <v>507</v>
      </c>
      <c r="H550" s="73">
        <v>860432.89</v>
      </c>
      <c r="I550" s="59">
        <v>1.01E-2</v>
      </c>
      <c r="J550" s="74">
        <v>1000000</v>
      </c>
      <c r="K550" s="75">
        <v>0.86</v>
      </c>
      <c r="L550" s="58" t="s">
        <v>271</v>
      </c>
      <c r="M550" s="58" t="s">
        <v>272</v>
      </c>
      <c r="N550" s="58"/>
      <c r="O550" s="58" t="s">
        <v>18</v>
      </c>
      <c r="P550" s="76">
        <v>85160837.310000002</v>
      </c>
    </row>
    <row r="551" spans="1:16" x14ac:dyDescent="0.2">
      <c r="A551" s="57">
        <v>45107</v>
      </c>
      <c r="B551" s="58" t="s">
        <v>4</v>
      </c>
      <c r="C551" s="58" t="s">
        <v>114</v>
      </c>
      <c r="D551" s="58" t="s">
        <v>410</v>
      </c>
      <c r="E551" s="58" t="s">
        <v>411</v>
      </c>
      <c r="F551" s="58" t="s">
        <v>411</v>
      </c>
      <c r="G551" s="58" t="s">
        <v>459</v>
      </c>
      <c r="H551" s="73">
        <v>131686.92000000001</v>
      </c>
      <c r="I551" s="59">
        <v>1.5E-3</v>
      </c>
      <c r="J551" s="74">
        <v>1800</v>
      </c>
      <c r="K551" s="75">
        <v>73.159000000000006</v>
      </c>
      <c r="L551" s="58" t="s">
        <v>118</v>
      </c>
      <c r="M551" s="58" t="s">
        <v>47</v>
      </c>
      <c r="N551" s="58"/>
      <c r="O551" s="58" t="s">
        <v>18</v>
      </c>
      <c r="P551" s="76">
        <v>85160837.310000002</v>
      </c>
    </row>
    <row r="552" spans="1:16" x14ac:dyDescent="0.2">
      <c r="A552" s="57">
        <v>45107</v>
      </c>
      <c r="B552" s="58" t="s">
        <v>1</v>
      </c>
      <c r="C552" s="58" t="s">
        <v>127</v>
      </c>
      <c r="D552" s="58"/>
      <c r="E552" s="58"/>
      <c r="F552" s="58"/>
      <c r="G552" s="58"/>
      <c r="H552" s="73">
        <v>3959131.71</v>
      </c>
      <c r="I552" s="59">
        <v>4.65E-2</v>
      </c>
      <c r="J552" s="74"/>
      <c r="K552" s="75"/>
      <c r="L552" s="58"/>
      <c r="M552" s="58"/>
      <c r="N552" s="58"/>
      <c r="O552" s="58"/>
      <c r="P552" s="76">
        <v>85160837.310000002</v>
      </c>
    </row>
    <row r="553" spans="1:16" x14ac:dyDescent="0.2">
      <c r="A553" s="57">
        <v>45016</v>
      </c>
      <c r="B553" s="58" t="s">
        <v>2</v>
      </c>
      <c r="C553" s="58" t="s">
        <v>114</v>
      </c>
      <c r="D553" s="58" t="s">
        <v>152</v>
      </c>
      <c r="E553" s="58" t="s">
        <v>153</v>
      </c>
      <c r="F553" s="58" t="s">
        <v>155</v>
      </c>
      <c r="G553" s="58" t="s">
        <v>154</v>
      </c>
      <c r="H553" s="73">
        <v>2687692.21</v>
      </c>
      <c r="I553" s="59">
        <v>3.4599999999999999E-2</v>
      </c>
      <c r="J553" s="74">
        <v>2304000</v>
      </c>
      <c r="K553" s="75">
        <v>1.167</v>
      </c>
      <c r="L553" s="58" t="s">
        <v>117</v>
      </c>
      <c r="M553" s="58" t="s">
        <v>41</v>
      </c>
      <c r="N553" s="58"/>
      <c r="O553" s="58" t="s">
        <v>13</v>
      </c>
      <c r="P553" s="76">
        <v>77769623.329999998</v>
      </c>
    </row>
    <row r="554" spans="1:16" x14ac:dyDescent="0.2">
      <c r="A554" s="57">
        <v>45016</v>
      </c>
      <c r="B554" s="58" t="s">
        <v>2</v>
      </c>
      <c r="C554" s="58" t="s">
        <v>114</v>
      </c>
      <c r="D554" s="58" t="s">
        <v>181</v>
      </c>
      <c r="E554" s="58" t="s">
        <v>182</v>
      </c>
      <c r="F554" s="58">
        <v>6771032</v>
      </c>
      <c r="G554" s="58" t="s">
        <v>183</v>
      </c>
      <c r="H554" s="73">
        <v>2599009.81</v>
      </c>
      <c r="I554" s="59">
        <v>3.3399999999999999E-2</v>
      </c>
      <c r="J554" s="74">
        <v>2772000</v>
      </c>
      <c r="K554" s="75">
        <v>0.93799999999999994</v>
      </c>
      <c r="L554" s="58" t="s">
        <v>117</v>
      </c>
      <c r="M554" s="58" t="s">
        <v>41</v>
      </c>
      <c r="N554" s="58"/>
      <c r="O554" s="58" t="s">
        <v>13</v>
      </c>
      <c r="P554" s="76">
        <v>77769623.329999998</v>
      </c>
    </row>
    <row r="555" spans="1:16" x14ac:dyDescent="0.2">
      <c r="A555" s="57">
        <v>45016</v>
      </c>
      <c r="B555" s="58" t="s">
        <v>2</v>
      </c>
      <c r="C555" s="58" t="s">
        <v>114</v>
      </c>
      <c r="D555" s="58" t="s">
        <v>187</v>
      </c>
      <c r="E555" s="58" t="s">
        <v>188</v>
      </c>
      <c r="F555" s="58" t="s">
        <v>192</v>
      </c>
      <c r="G555" s="58" t="s">
        <v>189</v>
      </c>
      <c r="H555" s="73">
        <v>2533623.69</v>
      </c>
      <c r="I555" s="59">
        <v>3.2599999999999997E-2</v>
      </c>
      <c r="J555" s="74">
        <v>2660000</v>
      </c>
      <c r="K555" s="75">
        <v>0.95199999999999996</v>
      </c>
      <c r="L555" s="58" t="s">
        <v>190</v>
      </c>
      <c r="M555" s="58" t="s">
        <v>191</v>
      </c>
      <c r="N555" s="58"/>
      <c r="O555" s="58" t="s">
        <v>18</v>
      </c>
      <c r="P555" s="76">
        <v>77769623.329999998</v>
      </c>
    </row>
    <row r="556" spans="1:16" x14ac:dyDescent="0.2">
      <c r="A556" s="57">
        <v>45016</v>
      </c>
      <c r="B556" s="58" t="s">
        <v>2</v>
      </c>
      <c r="C556" s="58" t="s">
        <v>114</v>
      </c>
      <c r="D556" s="58" t="s">
        <v>163</v>
      </c>
      <c r="E556" s="58" t="s">
        <v>164</v>
      </c>
      <c r="F556" s="58" t="s">
        <v>166</v>
      </c>
      <c r="G556" s="58" t="s">
        <v>165</v>
      </c>
      <c r="H556" s="73">
        <v>2442328.62</v>
      </c>
      <c r="I556" s="59">
        <v>3.1399999999999997E-2</v>
      </c>
      <c r="J556" s="74">
        <v>6311000</v>
      </c>
      <c r="K556" s="75">
        <v>0.38700000000000001</v>
      </c>
      <c r="L556" s="58" t="s">
        <v>117</v>
      </c>
      <c r="M556" s="58" t="s">
        <v>41</v>
      </c>
      <c r="N556" s="58"/>
      <c r="O556" s="58" t="s">
        <v>18</v>
      </c>
      <c r="P556" s="76">
        <v>77769623.329999998</v>
      </c>
    </row>
    <row r="557" spans="1:16" x14ac:dyDescent="0.2">
      <c r="A557" s="57">
        <v>45016</v>
      </c>
      <c r="B557" s="58" t="s">
        <v>2</v>
      </c>
      <c r="C557" s="58" t="s">
        <v>114</v>
      </c>
      <c r="D557" s="58" t="s">
        <v>178</v>
      </c>
      <c r="E557" s="58" t="s">
        <v>179</v>
      </c>
      <c r="F557" s="58">
        <v>6771645</v>
      </c>
      <c r="G557" s="58" t="s">
        <v>260</v>
      </c>
      <c r="H557" s="73">
        <v>2385763.35</v>
      </c>
      <c r="I557" s="59">
        <v>3.0700000000000002E-2</v>
      </c>
      <c r="J557" s="74">
        <v>4200</v>
      </c>
      <c r="K557" s="75">
        <v>568.03899999999999</v>
      </c>
      <c r="L557" s="58" t="s">
        <v>118</v>
      </c>
      <c r="M557" s="58" t="s">
        <v>47</v>
      </c>
      <c r="N557" s="58"/>
      <c r="O557" s="58" t="s">
        <v>463</v>
      </c>
      <c r="P557" s="76">
        <v>77769623.329999998</v>
      </c>
    </row>
    <row r="558" spans="1:16" x14ac:dyDescent="0.2">
      <c r="A558" s="57">
        <v>45016</v>
      </c>
      <c r="B558" s="58" t="s">
        <v>2</v>
      </c>
      <c r="C558" s="58" t="s">
        <v>114</v>
      </c>
      <c r="D558" s="58" t="s">
        <v>479</v>
      </c>
      <c r="E558" s="58" t="s">
        <v>481</v>
      </c>
      <c r="F558" s="58" t="s">
        <v>480</v>
      </c>
      <c r="G558" s="58" t="s">
        <v>482</v>
      </c>
      <c r="H558" s="73">
        <v>2343350.06</v>
      </c>
      <c r="I558" s="59">
        <v>3.0099999999999998E-2</v>
      </c>
      <c r="J558" s="74">
        <v>840000</v>
      </c>
      <c r="K558" s="75">
        <v>2.79</v>
      </c>
      <c r="L558" s="58" t="s">
        <v>483</v>
      </c>
      <c r="M558" s="58" t="s">
        <v>484</v>
      </c>
      <c r="N558" s="58"/>
      <c r="O558" s="58" t="s">
        <v>15</v>
      </c>
      <c r="P558" s="76">
        <v>77769623.329999998</v>
      </c>
    </row>
    <row r="559" spans="1:16" x14ac:dyDescent="0.2">
      <c r="A559" s="57">
        <v>45016</v>
      </c>
      <c r="B559" s="58" t="s">
        <v>2</v>
      </c>
      <c r="C559" s="58" t="s">
        <v>114</v>
      </c>
      <c r="D559" s="58" t="s">
        <v>336</v>
      </c>
      <c r="E559" s="58" t="s">
        <v>168</v>
      </c>
      <c r="F559" s="58" t="s">
        <v>337</v>
      </c>
      <c r="G559" s="58" t="s">
        <v>345</v>
      </c>
      <c r="H559" s="73">
        <v>2337898.3199999998</v>
      </c>
      <c r="I559" s="59">
        <v>3.0099999999999998E-2</v>
      </c>
      <c r="J559" s="74">
        <v>2770000</v>
      </c>
      <c r="K559" s="75">
        <v>0.84399999999999997</v>
      </c>
      <c r="L559" s="58" t="s">
        <v>119</v>
      </c>
      <c r="M559" s="58" t="s">
        <v>40</v>
      </c>
      <c r="N559" s="58"/>
      <c r="O559" s="58" t="s">
        <v>13</v>
      </c>
      <c r="P559" s="76">
        <v>77769623.329999998</v>
      </c>
    </row>
    <row r="560" spans="1:16" x14ac:dyDescent="0.2">
      <c r="A560" s="57">
        <v>45016</v>
      </c>
      <c r="B560" s="58" t="s">
        <v>2</v>
      </c>
      <c r="C560" s="58" t="s">
        <v>114</v>
      </c>
      <c r="D560" s="58" t="s">
        <v>493</v>
      </c>
      <c r="E560" s="58" t="s">
        <v>495</v>
      </c>
      <c r="F560" s="58" t="s">
        <v>494</v>
      </c>
      <c r="G560" s="58" t="s">
        <v>496</v>
      </c>
      <c r="H560" s="73">
        <v>2274754.0499999998</v>
      </c>
      <c r="I560" s="59">
        <v>2.92E-2</v>
      </c>
      <c r="J560" s="74">
        <v>260000</v>
      </c>
      <c r="K560" s="75">
        <v>8.7490000000000006</v>
      </c>
      <c r="L560" s="58" t="s">
        <v>483</v>
      </c>
      <c r="M560" s="58" t="s">
        <v>484</v>
      </c>
      <c r="N560" s="58"/>
      <c r="O560" s="58" t="s">
        <v>20</v>
      </c>
      <c r="P560" s="76">
        <v>77769623.329999998</v>
      </c>
    </row>
    <row r="561" spans="1:16" x14ac:dyDescent="0.2">
      <c r="A561" s="57">
        <v>45016</v>
      </c>
      <c r="B561" s="58" t="s">
        <v>2</v>
      </c>
      <c r="C561" s="58" t="s">
        <v>114</v>
      </c>
      <c r="D561" s="58" t="s">
        <v>444</v>
      </c>
      <c r="E561" s="58" t="s">
        <v>446</v>
      </c>
      <c r="F561" s="58" t="s">
        <v>445</v>
      </c>
      <c r="G561" s="58" t="s">
        <v>447</v>
      </c>
      <c r="H561" s="73">
        <v>2207820</v>
      </c>
      <c r="I561" s="59">
        <v>2.8400000000000002E-2</v>
      </c>
      <c r="J561" s="74">
        <v>186000</v>
      </c>
      <c r="K561" s="75">
        <v>11.87</v>
      </c>
      <c r="L561" s="58" t="s">
        <v>115</v>
      </c>
      <c r="M561" s="58" t="s">
        <v>42</v>
      </c>
      <c r="N561" s="58"/>
      <c r="O561" s="58" t="s">
        <v>16</v>
      </c>
      <c r="P561" s="76">
        <v>77769623.329999998</v>
      </c>
    </row>
    <row r="562" spans="1:16" x14ac:dyDescent="0.2">
      <c r="A562" s="57">
        <v>45016</v>
      </c>
      <c r="B562" s="58" t="s">
        <v>2</v>
      </c>
      <c r="C562" s="58" t="s">
        <v>114</v>
      </c>
      <c r="D562" s="58" t="s">
        <v>382</v>
      </c>
      <c r="E562" s="58" t="s">
        <v>384</v>
      </c>
      <c r="F562" s="58" t="s">
        <v>383</v>
      </c>
      <c r="G562" s="58" t="s">
        <v>385</v>
      </c>
      <c r="H562" s="73">
        <v>2175140.33</v>
      </c>
      <c r="I562" s="59">
        <v>2.8000000000000001E-2</v>
      </c>
      <c r="J562" s="74">
        <v>137000</v>
      </c>
      <c r="K562" s="75">
        <v>15.877000000000001</v>
      </c>
      <c r="L562" s="58" t="s">
        <v>362</v>
      </c>
      <c r="M562" s="58" t="s">
        <v>389</v>
      </c>
      <c r="N562" s="58"/>
      <c r="O562" s="58" t="s">
        <v>20</v>
      </c>
      <c r="P562" s="76">
        <v>77769623.329999998</v>
      </c>
    </row>
    <row r="563" spans="1:16" x14ac:dyDescent="0.2">
      <c r="A563" s="57">
        <v>45016</v>
      </c>
      <c r="B563" s="58" t="s">
        <v>2</v>
      </c>
      <c r="C563" s="58" t="s">
        <v>114</v>
      </c>
      <c r="D563" s="58" t="s">
        <v>353</v>
      </c>
      <c r="E563" s="58" t="s">
        <v>355</v>
      </c>
      <c r="F563" s="58" t="s">
        <v>354</v>
      </c>
      <c r="G563" s="58" t="s">
        <v>356</v>
      </c>
      <c r="H563" s="73">
        <v>2143086.7400000002</v>
      </c>
      <c r="I563" s="59">
        <v>2.76E-2</v>
      </c>
      <c r="J563" s="74">
        <v>534000</v>
      </c>
      <c r="K563" s="75">
        <v>4.0129999999999999</v>
      </c>
      <c r="L563" s="58" t="s">
        <v>203</v>
      </c>
      <c r="M563" s="58" t="s">
        <v>204</v>
      </c>
      <c r="N563" s="58"/>
      <c r="O563" s="58" t="s">
        <v>16</v>
      </c>
      <c r="P563" s="76">
        <v>77769623.329999998</v>
      </c>
    </row>
    <row r="564" spans="1:16" x14ac:dyDescent="0.2">
      <c r="A564" s="57">
        <v>45016</v>
      </c>
      <c r="B564" s="58" t="s">
        <v>2</v>
      </c>
      <c r="C564" s="58" t="s">
        <v>114</v>
      </c>
      <c r="D564" s="58" t="s">
        <v>454</v>
      </c>
      <c r="E564" s="58" t="s">
        <v>455</v>
      </c>
      <c r="F564" s="58" t="s">
        <v>456</v>
      </c>
      <c r="G564" s="58" t="s">
        <v>468</v>
      </c>
      <c r="H564" s="73">
        <v>2135360</v>
      </c>
      <c r="I564" s="59">
        <v>2.75E-2</v>
      </c>
      <c r="J564" s="74">
        <v>32000</v>
      </c>
      <c r="K564" s="75">
        <v>66.73</v>
      </c>
      <c r="L564" s="58" t="s">
        <v>115</v>
      </c>
      <c r="M564" s="58" t="s">
        <v>457</v>
      </c>
      <c r="N564" s="58"/>
      <c r="O564" s="58" t="s">
        <v>14</v>
      </c>
      <c r="P564" s="76">
        <v>77769623.329999998</v>
      </c>
    </row>
    <row r="565" spans="1:16" x14ac:dyDescent="0.2">
      <c r="A565" s="57">
        <v>45016</v>
      </c>
      <c r="B565" s="58" t="s">
        <v>2</v>
      </c>
      <c r="C565" s="58" t="s">
        <v>114</v>
      </c>
      <c r="D565" s="58" t="s">
        <v>469</v>
      </c>
      <c r="E565" s="58" t="s">
        <v>470</v>
      </c>
      <c r="F565" s="58">
        <v>6609906</v>
      </c>
      <c r="G565" s="58" t="s">
        <v>471</v>
      </c>
      <c r="H565" s="73">
        <v>2112518.89</v>
      </c>
      <c r="I565" s="59">
        <v>2.7199999999999998E-2</v>
      </c>
      <c r="J565" s="74">
        <v>229000</v>
      </c>
      <c r="K565" s="75">
        <v>9.2249999999999996</v>
      </c>
      <c r="L565" s="58" t="s">
        <v>472</v>
      </c>
      <c r="M565" s="58" t="s">
        <v>473</v>
      </c>
      <c r="N565" s="58"/>
      <c r="O565" s="58" t="s">
        <v>20</v>
      </c>
      <c r="P565" s="76">
        <v>77769623.329999998</v>
      </c>
    </row>
    <row r="566" spans="1:16" x14ac:dyDescent="0.2">
      <c r="A566" s="57">
        <v>45016</v>
      </c>
      <c r="B566" s="58" t="s">
        <v>2</v>
      </c>
      <c r="C566" s="58" t="s">
        <v>114</v>
      </c>
      <c r="D566" s="58" t="s">
        <v>401</v>
      </c>
      <c r="E566" s="58" t="s">
        <v>402</v>
      </c>
      <c r="F566" s="58">
        <v>6472119</v>
      </c>
      <c r="G566" s="58" t="s">
        <v>403</v>
      </c>
      <c r="H566" s="73">
        <v>2099398.9900000002</v>
      </c>
      <c r="I566" s="59">
        <v>2.7E-2</v>
      </c>
      <c r="J566" s="74">
        <v>43160</v>
      </c>
      <c r="K566" s="75">
        <v>48.642000000000003</v>
      </c>
      <c r="L566" s="58" t="s">
        <v>115</v>
      </c>
      <c r="M566" s="58" t="s">
        <v>41</v>
      </c>
      <c r="N566" s="58"/>
      <c r="O566" s="58" t="s">
        <v>13</v>
      </c>
      <c r="P566" s="76">
        <v>77769623.329999998</v>
      </c>
    </row>
    <row r="567" spans="1:16" x14ac:dyDescent="0.2">
      <c r="A567" s="57">
        <v>45016</v>
      </c>
      <c r="B567" s="58" t="s">
        <v>2</v>
      </c>
      <c r="C567" s="58" t="s">
        <v>114</v>
      </c>
      <c r="D567" s="58" t="s">
        <v>281</v>
      </c>
      <c r="E567" s="58" t="s">
        <v>282</v>
      </c>
      <c r="F567" s="58">
        <v>6105738</v>
      </c>
      <c r="G567" s="58" t="s">
        <v>283</v>
      </c>
      <c r="H567" s="73">
        <v>2089077.68</v>
      </c>
      <c r="I567" s="59">
        <v>2.69E-2</v>
      </c>
      <c r="J567" s="74">
        <v>5603000</v>
      </c>
      <c r="K567" s="75">
        <v>0.373</v>
      </c>
      <c r="L567" s="58" t="s">
        <v>117</v>
      </c>
      <c r="M567" s="58" t="s">
        <v>41</v>
      </c>
      <c r="N567" s="58"/>
      <c r="O567" s="58" t="s">
        <v>14</v>
      </c>
      <c r="P567" s="76">
        <v>77769623.329999998</v>
      </c>
    </row>
    <row r="568" spans="1:16" x14ac:dyDescent="0.2">
      <c r="A568" s="57">
        <v>45016</v>
      </c>
      <c r="B568" s="58" t="s">
        <v>2</v>
      </c>
      <c r="C568" s="58" t="s">
        <v>114</v>
      </c>
      <c r="D568" s="58" t="s">
        <v>159</v>
      </c>
      <c r="E568" s="58" t="s">
        <v>160</v>
      </c>
      <c r="F568" s="58" t="s">
        <v>162</v>
      </c>
      <c r="G568" s="58" t="s">
        <v>161</v>
      </c>
      <c r="H568" s="73">
        <v>2083533.62</v>
      </c>
      <c r="I568" s="59">
        <v>2.6800000000000001E-2</v>
      </c>
      <c r="J568" s="74">
        <v>3495000</v>
      </c>
      <c r="K568" s="75">
        <v>0.59599999999999997</v>
      </c>
      <c r="L568" s="58" t="s">
        <v>117</v>
      </c>
      <c r="M568" s="58" t="s">
        <v>41</v>
      </c>
      <c r="N568" s="58"/>
      <c r="O568" s="58" t="s">
        <v>14</v>
      </c>
      <c r="P568" s="76">
        <v>77769623.329999998</v>
      </c>
    </row>
    <row r="569" spans="1:16" x14ac:dyDescent="0.2">
      <c r="A569" s="57">
        <v>45016</v>
      </c>
      <c r="B569" s="58" t="s">
        <v>2</v>
      </c>
      <c r="C569" s="58" t="s">
        <v>114</v>
      </c>
      <c r="D569" s="58" t="s">
        <v>394</v>
      </c>
      <c r="E569" s="58" t="s">
        <v>395</v>
      </c>
      <c r="F569" s="58">
        <v>2849739</v>
      </c>
      <c r="G569" s="58" t="s">
        <v>396</v>
      </c>
      <c r="H569" s="73">
        <v>2064880</v>
      </c>
      <c r="I569" s="59">
        <v>2.6599999999999999E-2</v>
      </c>
      <c r="J569" s="74">
        <v>424000</v>
      </c>
      <c r="K569" s="75">
        <v>4.87</v>
      </c>
      <c r="L569" s="58" t="s">
        <v>115</v>
      </c>
      <c r="M569" s="58" t="s">
        <v>42</v>
      </c>
      <c r="N569" s="58"/>
      <c r="O569" s="58" t="s">
        <v>16</v>
      </c>
      <c r="P569" s="76">
        <v>77769623.329999998</v>
      </c>
    </row>
    <row r="570" spans="1:16" x14ac:dyDescent="0.2">
      <c r="A570" s="57">
        <v>45016</v>
      </c>
      <c r="B570" s="58" t="s">
        <v>2</v>
      </c>
      <c r="C570" s="58" t="s">
        <v>114</v>
      </c>
      <c r="D570" s="58" t="s">
        <v>273</v>
      </c>
      <c r="E570" s="58" t="s">
        <v>275</v>
      </c>
      <c r="F570" s="58" t="s">
        <v>274</v>
      </c>
      <c r="G570" s="58" t="s">
        <v>284</v>
      </c>
      <c r="H570" s="73">
        <v>2045974.46</v>
      </c>
      <c r="I570" s="59">
        <v>2.63E-2</v>
      </c>
      <c r="J570" s="74">
        <v>661990</v>
      </c>
      <c r="K570" s="75">
        <v>3.0910000000000002</v>
      </c>
      <c r="L570" s="58" t="s">
        <v>277</v>
      </c>
      <c r="M570" s="58" t="s">
        <v>41</v>
      </c>
      <c r="N570" s="58"/>
      <c r="O570" s="58" t="s">
        <v>23</v>
      </c>
      <c r="P570" s="76">
        <v>77769623.329999998</v>
      </c>
    </row>
    <row r="571" spans="1:16" x14ac:dyDescent="0.2">
      <c r="A571" s="57">
        <v>45016</v>
      </c>
      <c r="B571" s="58" t="s">
        <v>2</v>
      </c>
      <c r="C571" s="58" t="s">
        <v>114</v>
      </c>
      <c r="D571" s="58" t="s">
        <v>228</v>
      </c>
      <c r="E571" s="58" t="s">
        <v>229</v>
      </c>
      <c r="F571" s="58" t="s">
        <v>231</v>
      </c>
      <c r="G571" s="58" t="s">
        <v>230</v>
      </c>
      <c r="H571" s="73">
        <v>2027453.85</v>
      </c>
      <c r="I571" s="59">
        <v>2.6100000000000002E-2</v>
      </c>
      <c r="J571" s="74">
        <v>1873080</v>
      </c>
      <c r="K571" s="75">
        <v>1.0820000000000001</v>
      </c>
      <c r="L571" s="58" t="s">
        <v>126</v>
      </c>
      <c r="M571" s="58" t="s">
        <v>46</v>
      </c>
      <c r="N571" s="58"/>
      <c r="O571" s="58" t="s">
        <v>15</v>
      </c>
      <c r="P571" s="76">
        <v>77769623.329999998</v>
      </c>
    </row>
    <row r="572" spans="1:16" x14ac:dyDescent="0.2">
      <c r="A572" s="57">
        <v>45016</v>
      </c>
      <c r="B572" s="58" t="s">
        <v>2</v>
      </c>
      <c r="C572" s="58" t="s">
        <v>114</v>
      </c>
      <c r="D572" s="58" t="s">
        <v>268</v>
      </c>
      <c r="E572" s="58" t="s">
        <v>269</v>
      </c>
      <c r="F572" s="58">
        <v>6388379</v>
      </c>
      <c r="G572" s="58" t="s">
        <v>270</v>
      </c>
      <c r="H572" s="73">
        <v>2026796.73</v>
      </c>
      <c r="I572" s="59">
        <v>2.6100000000000002E-2</v>
      </c>
      <c r="J572" s="74">
        <v>2481137</v>
      </c>
      <c r="K572" s="75">
        <v>0.81699999999999995</v>
      </c>
      <c r="L572" s="58" t="s">
        <v>271</v>
      </c>
      <c r="M572" s="58" t="s">
        <v>272</v>
      </c>
      <c r="N572" s="58"/>
      <c r="O572" s="58" t="s">
        <v>23</v>
      </c>
      <c r="P572" s="76">
        <v>77769623.329999998</v>
      </c>
    </row>
    <row r="573" spans="1:16" x14ac:dyDescent="0.2">
      <c r="A573" s="57">
        <v>45016</v>
      </c>
      <c r="B573" s="58" t="s">
        <v>2</v>
      </c>
      <c r="C573" s="58" t="s">
        <v>114</v>
      </c>
      <c r="D573" s="58" t="s">
        <v>431</v>
      </c>
      <c r="E573" s="58" t="s">
        <v>433</v>
      </c>
      <c r="F573" s="58" t="s">
        <v>432</v>
      </c>
      <c r="G573" s="58" t="s">
        <v>434</v>
      </c>
      <c r="H573" s="73">
        <v>2023074.52</v>
      </c>
      <c r="I573" s="59">
        <v>2.5999999999999999E-2</v>
      </c>
      <c r="J573" s="74">
        <v>1324000</v>
      </c>
      <c r="K573" s="75">
        <v>1.528</v>
      </c>
      <c r="L573" s="58" t="s">
        <v>271</v>
      </c>
      <c r="M573" s="58" t="s">
        <v>272</v>
      </c>
      <c r="N573" s="58"/>
      <c r="O573" s="58" t="s">
        <v>139</v>
      </c>
      <c r="P573" s="76">
        <v>77769623.329999998</v>
      </c>
    </row>
    <row r="574" spans="1:16" x14ac:dyDescent="0.2">
      <c r="A574" s="57">
        <v>45016</v>
      </c>
      <c r="B574" s="58" t="s">
        <v>2</v>
      </c>
      <c r="C574" s="58" t="s">
        <v>114</v>
      </c>
      <c r="D574" s="58" t="s">
        <v>358</v>
      </c>
      <c r="E574" s="58" t="s">
        <v>360</v>
      </c>
      <c r="F574" s="58" t="s">
        <v>359</v>
      </c>
      <c r="G574" s="58" t="s">
        <v>361</v>
      </c>
      <c r="H574" s="73">
        <v>1967477.43</v>
      </c>
      <c r="I574" s="59">
        <v>2.53E-2</v>
      </c>
      <c r="J574" s="74">
        <v>203174</v>
      </c>
      <c r="K574" s="75">
        <v>9.6839999999999993</v>
      </c>
      <c r="L574" s="58" t="s">
        <v>362</v>
      </c>
      <c r="M574" s="58" t="s">
        <v>363</v>
      </c>
      <c r="N574" s="58"/>
      <c r="O574" s="58" t="s">
        <v>16</v>
      </c>
      <c r="P574" s="76">
        <v>77769623.329999998</v>
      </c>
    </row>
    <row r="575" spans="1:16" x14ac:dyDescent="0.2">
      <c r="A575" s="57">
        <v>45016</v>
      </c>
      <c r="B575" s="58" t="s">
        <v>2</v>
      </c>
      <c r="C575" s="58" t="s">
        <v>114</v>
      </c>
      <c r="D575" s="58" t="s">
        <v>174</v>
      </c>
      <c r="E575" s="58" t="s">
        <v>175</v>
      </c>
      <c r="F575" s="58" t="s">
        <v>177</v>
      </c>
      <c r="G575" s="58" t="s">
        <v>176</v>
      </c>
      <c r="H575" s="73">
        <v>1929380.46</v>
      </c>
      <c r="I575" s="59">
        <v>2.4799999999999999E-2</v>
      </c>
      <c r="J575" s="74">
        <v>609000</v>
      </c>
      <c r="K575" s="75">
        <v>3.1680000000000001</v>
      </c>
      <c r="L575" s="58" t="s">
        <v>119</v>
      </c>
      <c r="M575" s="58" t="s">
        <v>40</v>
      </c>
      <c r="N575" s="58"/>
      <c r="O575" s="58" t="s">
        <v>14</v>
      </c>
      <c r="P575" s="76">
        <v>77769623.329999998</v>
      </c>
    </row>
    <row r="576" spans="1:16" x14ac:dyDescent="0.2">
      <c r="A576" s="57">
        <v>45016</v>
      </c>
      <c r="B576" s="58" t="s">
        <v>2</v>
      </c>
      <c r="C576" s="58" t="s">
        <v>114</v>
      </c>
      <c r="D576" s="58" t="s">
        <v>421</v>
      </c>
      <c r="E576" s="58" t="s">
        <v>422</v>
      </c>
      <c r="F576" s="58">
        <v>6180274</v>
      </c>
      <c r="G576" s="58" t="s">
        <v>453</v>
      </c>
      <c r="H576" s="73">
        <v>1879092.11</v>
      </c>
      <c r="I576" s="59">
        <v>2.4199999999999999E-2</v>
      </c>
      <c r="J576" s="74">
        <v>619000</v>
      </c>
      <c r="K576" s="75">
        <v>3.036</v>
      </c>
      <c r="L576" s="58" t="s">
        <v>115</v>
      </c>
      <c r="M576" s="58" t="s">
        <v>41</v>
      </c>
      <c r="N576" s="58"/>
      <c r="O576" s="58" t="s">
        <v>14</v>
      </c>
      <c r="P576" s="76">
        <v>77769623.329999998</v>
      </c>
    </row>
    <row r="577" spans="1:16" x14ac:dyDescent="0.2">
      <c r="A577" s="57">
        <v>45016</v>
      </c>
      <c r="B577" s="58" t="s">
        <v>2</v>
      </c>
      <c r="C577" s="58" t="s">
        <v>114</v>
      </c>
      <c r="D577" s="58" t="s">
        <v>370</v>
      </c>
      <c r="E577" s="58" t="s">
        <v>372</v>
      </c>
      <c r="F577" s="58" t="s">
        <v>371</v>
      </c>
      <c r="G577" s="58" t="s">
        <v>373</v>
      </c>
      <c r="H577" s="73">
        <v>1816031.35</v>
      </c>
      <c r="I577" s="59">
        <v>2.3400000000000001E-2</v>
      </c>
      <c r="J577" s="74">
        <v>58000</v>
      </c>
      <c r="K577" s="75">
        <v>31.311</v>
      </c>
      <c r="L577" s="58" t="s">
        <v>118</v>
      </c>
      <c r="M577" s="58" t="s">
        <v>47</v>
      </c>
      <c r="N577" s="58"/>
      <c r="O577" s="58" t="s">
        <v>462</v>
      </c>
      <c r="P577" s="76">
        <v>77769623.329999998</v>
      </c>
    </row>
    <row r="578" spans="1:16" x14ac:dyDescent="0.2">
      <c r="A578" s="57">
        <v>45016</v>
      </c>
      <c r="B578" s="58" t="s">
        <v>2</v>
      </c>
      <c r="C578" s="58" t="s">
        <v>114</v>
      </c>
      <c r="D578" s="58" t="s">
        <v>390</v>
      </c>
      <c r="E578" s="58" t="s">
        <v>392</v>
      </c>
      <c r="F578" s="58" t="s">
        <v>391</v>
      </c>
      <c r="G578" s="58" t="s">
        <v>393</v>
      </c>
      <c r="H578" s="73">
        <v>1801980</v>
      </c>
      <c r="I578" s="59">
        <v>2.3199999999999998E-2</v>
      </c>
      <c r="J578" s="74">
        <v>639000</v>
      </c>
      <c r="K578" s="75">
        <v>2.82</v>
      </c>
      <c r="L578" s="58" t="s">
        <v>115</v>
      </c>
      <c r="M578" s="58" t="s">
        <v>42</v>
      </c>
      <c r="N578" s="58"/>
      <c r="O578" s="58" t="s">
        <v>14</v>
      </c>
      <c r="P578" s="76">
        <v>77769623.329999998</v>
      </c>
    </row>
    <row r="579" spans="1:16" x14ac:dyDescent="0.2">
      <c r="A579" s="57">
        <v>45016</v>
      </c>
      <c r="B579" s="58" t="s">
        <v>2</v>
      </c>
      <c r="C579" s="58" t="s">
        <v>114</v>
      </c>
      <c r="D579" s="58" t="s">
        <v>417</v>
      </c>
      <c r="E579" s="58" t="s">
        <v>418</v>
      </c>
      <c r="F579" s="58">
        <v>2193317</v>
      </c>
      <c r="G579" s="58" t="s">
        <v>419</v>
      </c>
      <c r="H579" s="73">
        <v>1770340</v>
      </c>
      <c r="I579" s="59">
        <v>2.2800000000000001E-2</v>
      </c>
      <c r="J579" s="74">
        <v>22000</v>
      </c>
      <c r="K579" s="75">
        <v>80.47</v>
      </c>
      <c r="L579" s="58" t="s">
        <v>115</v>
      </c>
      <c r="M579" s="58" t="s">
        <v>267</v>
      </c>
      <c r="N579" s="58"/>
      <c r="O579" s="58" t="s">
        <v>14</v>
      </c>
      <c r="P579" s="76">
        <v>77769623.329999998</v>
      </c>
    </row>
    <row r="580" spans="1:16" x14ac:dyDescent="0.2">
      <c r="A580" s="57">
        <v>45016</v>
      </c>
      <c r="B580" s="58" t="s">
        <v>2</v>
      </c>
      <c r="C580" s="58" t="s">
        <v>114</v>
      </c>
      <c r="D580" s="58" t="s">
        <v>436</v>
      </c>
      <c r="E580" s="58" t="s">
        <v>437</v>
      </c>
      <c r="F580" s="58">
        <v>2232878</v>
      </c>
      <c r="G580" s="58" t="s">
        <v>438</v>
      </c>
      <c r="H580" s="73">
        <v>1747548</v>
      </c>
      <c r="I580" s="59">
        <v>2.2499999999999999E-2</v>
      </c>
      <c r="J580" s="74">
        <v>13200</v>
      </c>
      <c r="K580" s="75">
        <v>132.38999999999999</v>
      </c>
      <c r="L580" s="58" t="s">
        <v>115</v>
      </c>
      <c r="M580" s="58" t="s">
        <v>439</v>
      </c>
      <c r="N580" s="58"/>
      <c r="O580" s="58" t="s">
        <v>16</v>
      </c>
      <c r="P580" s="76">
        <v>77769623.329999998</v>
      </c>
    </row>
    <row r="581" spans="1:16" x14ac:dyDescent="0.2">
      <c r="A581" s="57">
        <v>45016</v>
      </c>
      <c r="B581" s="58" t="s">
        <v>2</v>
      </c>
      <c r="C581" s="58" t="s">
        <v>114</v>
      </c>
      <c r="D581" s="58" t="s">
        <v>341</v>
      </c>
      <c r="E581" s="58" t="s">
        <v>343</v>
      </c>
      <c r="F581" s="58" t="s">
        <v>342</v>
      </c>
      <c r="G581" s="58" t="s">
        <v>344</v>
      </c>
      <c r="H581" s="73">
        <v>1729312.35</v>
      </c>
      <c r="I581" s="59">
        <v>2.2200000000000001E-2</v>
      </c>
      <c r="J581" s="74">
        <v>2823000</v>
      </c>
      <c r="K581" s="75">
        <v>0.61299999999999999</v>
      </c>
      <c r="L581" s="58" t="s">
        <v>119</v>
      </c>
      <c r="M581" s="58" t="s">
        <v>40</v>
      </c>
      <c r="N581" s="58"/>
      <c r="O581" s="58" t="s">
        <v>18</v>
      </c>
      <c r="P581" s="76">
        <v>77769623.329999998</v>
      </c>
    </row>
    <row r="582" spans="1:16" x14ac:dyDescent="0.2">
      <c r="A582" s="57">
        <v>45016</v>
      </c>
      <c r="B582" s="58" t="s">
        <v>2</v>
      </c>
      <c r="C582" s="58" t="s">
        <v>114</v>
      </c>
      <c r="D582" s="58" t="s">
        <v>156</v>
      </c>
      <c r="E582" s="58" t="s">
        <v>157</v>
      </c>
      <c r="F582" s="58">
        <v>6339872</v>
      </c>
      <c r="G582" s="58" t="s">
        <v>158</v>
      </c>
      <c r="H582" s="73">
        <v>1668018.49</v>
      </c>
      <c r="I582" s="59">
        <v>2.1399999999999999E-2</v>
      </c>
      <c r="J582" s="74">
        <v>5190000</v>
      </c>
      <c r="K582" s="75">
        <v>0.32100000000000001</v>
      </c>
      <c r="L582" s="58" t="s">
        <v>117</v>
      </c>
      <c r="M582" s="58" t="s">
        <v>41</v>
      </c>
      <c r="N582" s="58"/>
      <c r="O582" s="58" t="s">
        <v>14</v>
      </c>
      <c r="P582" s="76">
        <v>77769623.329999998</v>
      </c>
    </row>
    <row r="583" spans="1:16" x14ac:dyDescent="0.2">
      <c r="A583" s="57">
        <v>45016</v>
      </c>
      <c r="B583" s="58" t="s">
        <v>2</v>
      </c>
      <c r="C583" s="58" t="s">
        <v>114</v>
      </c>
      <c r="D583" s="58" t="s">
        <v>475</v>
      </c>
      <c r="E583" s="58" t="s">
        <v>477</v>
      </c>
      <c r="F583" s="58" t="s">
        <v>476</v>
      </c>
      <c r="G583" s="58" t="s">
        <v>478</v>
      </c>
      <c r="H583" s="73">
        <v>1658416.28</v>
      </c>
      <c r="I583" s="59">
        <v>2.1299999999999999E-2</v>
      </c>
      <c r="J583" s="74">
        <v>760000</v>
      </c>
      <c r="K583" s="75">
        <v>2.1819999999999999</v>
      </c>
      <c r="L583" s="58" t="s">
        <v>120</v>
      </c>
      <c r="M583" s="58" t="s">
        <v>42</v>
      </c>
      <c r="N583" s="58"/>
      <c r="O583" s="58" t="s">
        <v>17</v>
      </c>
      <c r="P583" s="76">
        <v>77769623.329999998</v>
      </c>
    </row>
    <row r="584" spans="1:16" x14ac:dyDescent="0.2">
      <c r="A584" s="57">
        <v>45016</v>
      </c>
      <c r="B584" s="58" t="s">
        <v>2</v>
      </c>
      <c r="C584" s="58" t="s">
        <v>114</v>
      </c>
      <c r="D584" s="58" t="s">
        <v>221</v>
      </c>
      <c r="E584" s="58" t="s">
        <v>222</v>
      </c>
      <c r="F584" s="58">
        <v>6282040</v>
      </c>
      <c r="G584" s="58" t="s">
        <v>223</v>
      </c>
      <c r="H584" s="73">
        <v>1554156.05</v>
      </c>
      <c r="I584" s="59">
        <v>0.02</v>
      </c>
      <c r="J584" s="74">
        <v>5200000</v>
      </c>
      <c r="K584" s="75">
        <v>0.29899999999999999</v>
      </c>
      <c r="L584" s="58" t="s">
        <v>117</v>
      </c>
      <c r="M584" s="58" t="s">
        <v>41</v>
      </c>
      <c r="N584" s="58"/>
      <c r="O584" s="58" t="s">
        <v>13</v>
      </c>
      <c r="P584" s="76">
        <v>77769623.329999998</v>
      </c>
    </row>
    <row r="585" spans="1:16" x14ac:dyDescent="0.2">
      <c r="A585" s="57">
        <v>45016</v>
      </c>
      <c r="B585" s="58" t="s">
        <v>2</v>
      </c>
      <c r="C585" s="58" t="s">
        <v>114</v>
      </c>
      <c r="D585" s="58" t="s">
        <v>407</v>
      </c>
      <c r="E585" s="58" t="s">
        <v>409</v>
      </c>
      <c r="F585" s="58" t="s">
        <v>408</v>
      </c>
      <c r="G585" s="58" t="s">
        <v>406</v>
      </c>
      <c r="H585" s="73">
        <v>1540653.53</v>
      </c>
      <c r="I585" s="59">
        <v>1.9800000000000002E-2</v>
      </c>
      <c r="J585" s="74">
        <v>18500</v>
      </c>
      <c r="K585" s="75">
        <v>83.278999999999996</v>
      </c>
      <c r="L585" s="58" t="s">
        <v>118</v>
      </c>
      <c r="M585" s="58" t="s">
        <v>47</v>
      </c>
      <c r="N585" s="58"/>
      <c r="O585" s="58" t="s">
        <v>18</v>
      </c>
      <c r="P585" s="76">
        <v>77769623.329999998</v>
      </c>
    </row>
    <row r="586" spans="1:16" x14ac:dyDescent="0.2">
      <c r="A586" s="57">
        <v>45016</v>
      </c>
      <c r="B586" s="58" t="s">
        <v>2</v>
      </c>
      <c r="C586" s="58" t="s">
        <v>114</v>
      </c>
      <c r="D586" s="58" t="s">
        <v>440</v>
      </c>
      <c r="E586" s="58" t="s">
        <v>442</v>
      </c>
      <c r="F586" s="58" t="s">
        <v>441</v>
      </c>
      <c r="G586" s="58" t="s">
        <v>443</v>
      </c>
      <c r="H586" s="73">
        <v>1522901.67</v>
      </c>
      <c r="I586" s="59">
        <v>1.9599999999999999E-2</v>
      </c>
      <c r="J586" s="74">
        <v>2367000</v>
      </c>
      <c r="K586" s="75">
        <v>0.64300000000000002</v>
      </c>
      <c r="L586" s="58" t="s">
        <v>117</v>
      </c>
      <c r="M586" s="58" t="s">
        <v>41</v>
      </c>
      <c r="N586" s="58"/>
      <c r="O586" s="58" t="s">
        <v>14</v>
      </c>
      <c r="P586" s="76">
        <v>77769623.329999998</v>
      </c>
    </row>
    <row r="587" spans="1:16" x14ac:dyDescent="0.2">
      <c r="A587" s="57">
        <v>45016</v>
      </c>
      <c r="B587" s="58" t="s">
        <v>2</v>
      </c>
      <c r="C587" s="58" t="s">
        <v>114</v>
      </c>
      <c r="D587" s="58" t="s">
        <v>217</v>
      </c>
      <c r="E587" s="58" t="s">
        <v>218</v>
      </c>
      <c r="F587" s="58" t="s">
        <v>220</v>
      </c>
      <c r="G587" s="58" t="s">
        <v>219</v>
      </c>
      <c r="H587" s="73">
        <v>1222808.92</v>
      </c>
      <c r="I587" s="59">
        <v>1.5699999999999999E-2</v>
      </c>
      <c r="J587" s="74">
        <v>860000</v>
      </c>
      <c r="K587" s="75">
        <v>1.4219999999999999</v>
      </c>
      <c r="L587" s="58" t="s">
        <v>126</v>
      </c>
      <c r="M587" s="58" t="s">
        <v>46</v>
      </c>
      <c r="N587" s="58"/>
      <c r="O587" s="58" t="s">
        <v>20</v>
      </c>
      <c r="P587" s="76">
        <v>77769623.329999998</v>
      </c>
    </row>
    <row r="588" spans="1:16" x14ac:dyDescent="0.2">
      <c r="A588" s="57">
        <v>45016</v>
      </c>
      <c r="B588" s="58" t="s">
        <v>2</v>
      </c>
      <c r="C588" s="58" t="s">
        <v>114</v>
      </c>
      <c r="D588" s="58" t="s">
        <v>125</v>
      </c>
      <c r="E588" s="58" t="s">
        <v>89</v>
      </c>
      <c r="F588" s="58" t="s">
        <v>135</v>
      </c>
      <c r="G588" s="58" t="s">
        <v>90</v>
      </c>
      <c r="H588" s="73">
        <v>989256.02</v>
      </c>
      <c r="I588" s="59">
        <v>1.2699999999999999E-2</v>
      </c>
      <c r="J588" s="74">
        <v>5538000</v>
      </c>
      <c r="K588" s="75">
        <v>0.17899999999999999</v>
      </c>
      <c r="L588" s="58" t="s">
        <v>117</v>
      </c>
      <c r="M588" s="58" t="s">
        <v>41</v>
      </c>
      <c r="N588" s="58"/>
      <c r="O588" s="58" t="s">
        <v>18</v>
      </c>
      <c r="P588" s="76">
        <v>77769623.329999998</v>
      </c>
    </row>
    <row r="589" spans="1:16" x14ac:dyDescent="0.2">
      <c r="A589" s="57">
        <v>45016</v>
      </c>
      <c r="B589" s="58" t="s">
        <v>2</v>
      </c>
      <c r="C589" s="58" t="s">
        <v>114</v>
      </c>
      <c r="D589" s="58" t="s">
        <v>485</v>
      </c>
      <c r="E589" s="58" t="s">
        <v>487</v>
      </c>
      <c r="F589" s="58" t="s">
        <v>486</v>
      </c>
      <c r="G589" s="58" t="s">
        <v>488</v>
      </c>
      <c r="H589" s="73">
        <v>798128.08</v>
      </c>
      <c r="I589" s="59">
        <v>1.03E-2</v>
      </c>
      <c r="J589" s="74">
        <v>23500</v>
      </c>
      <c r="K589" s="75">
        <v>33.963000000000001</v>
      </c>
      <c r="L589" s="58" t="s">
        <v>362</v>
      </c>
      <c r="M589" s="58" t="s">
        <v>363</v>
      </c>
      <c r="N589" s="58"/>
      <c r="O589" s="58" t="s">
        <v>16</v>
      </c>
      <c r="P589" s="76">
        <v>77769623.329999998</v>
      </c>
    </row>
    <row r="590" spans="1:16" x14ac:dyDescent="0.2">
      <c r="A590" s="57">
        <v>45016</v>
      </c>
      <c r="B590" s="58" t="s">
        <v>4</v>
      </c>
      <c r="C590" s="58" t="s">
        <v>114</v>
      </c>
      <c r="D590" s="58" t="s">
        <v>410</v>
      </c>
      <c r="E590" s="58" t="s">
        <v>411</v>
      </c>
      <c r="F590" s="58" t="s">
        <v>411</v>
      </c>
      <c r="G590" s="58" t="s">
        <v>459</v>
      </c>
      <c r="H590" s="73">
        <v>134996.78</v>
      </c>
      <c r="I590" s="59">
        <v>1.6999999999999999E-3</v>
      </c>
      <c r="J590" s="74">
        <v>1800</v>
      </c>
      <c r="K590" s="75">
        <v>74.998000000000005</v>
      </c>
      <c r="L590" s="58" t="s">
        <v>118</v>
      </c>
      <c r="M590" s="58" t="s">
        <v>47</v>
      </c>
      <c r="N590" s="58"/>
      <c r="O590" s="58" t="s">
        <v>18</v>
      </c>
      <c r="P590" s="76">
        <v>77769623.329999998</v>
      </c>
    </row>
    <row r="591" spans="1:16" x14ac:dyDescent="0.2">
      <c r="A591" s="57">
        <v>45016</v>
      </c>
      <c r="B591" s="58" t="s">
        <v>1</v>
      </c>
      <c r="C591" s="58" t="s">
        <v>127</v>
      </c>
      <c r="D591" s="58"/>
      <c r="E591" s="58"/>
      <c r="F591" s="58"/>
      <c r="G591" s="58"/>
      <c r="H591" s="73">
        <v>5200589.8899999997</v>
      </c>
      <c r="I591" s="59">
        <v>6.6500000000000004E-2</v>
      </c>
      <c r="J591" s="74"/>
      <c r="K591" s="75"/>
      <c r="L591" s="58"/>
      <c r="M591" s="58"/>
      <c r="N591" s="58"/>
      <c r="O591" s="58"/>
      <c r="P591" s="76">
        <v>77769623.329999998</v>
      </c>
    </row>
    <row r="592" spans="1:16" x14ac:dyDescent="0.2">
      <c r="A592" s="57">
        <v>44926</v>
      </c>
      <c r="B592" s="58" t="s">
        <v>2</v>
      </c>
      <c r="C592" s="58" t="s">
        <v>114</v>
      </c>
      <c r="D592" s="58" t="s">
        <v>152</v>
      </c>
      <c r="E592" s="58" t="s">
        <v>153</v>
      </c>
      <c r="F592" s="58" t="s">
        <v>155</v>
      </c>
      <c r="G592" s="58" t="s">
        <v>154</v>
      </c>
      <c r="H592" s="73">
        <v>2488828.89</v>
      </c>
      <c r="I592" s="59">
        <v>3.9100000000000003E-2</v>
      </c>
      <c r="J592" s="74">
        <v>2304000</v>
      </c>
      <c r="K592" s="75">
        <v>1.08</v>
      </c>
      <c r="L592" s="58" t="s">
        <v>117</v>
      </c>
      <c r="M592" s="58" t="s">
        <v>41</v>
      </c>
      <c r="N592" s="58"/>
      <c r="O592" s="58" t="s">
        <v>13</v>
      </c>
      <c r="P592" s="76">
        <v>63576124.909999996</v>
      </c>
    </row>
    <row r="593" spans="1:16" x14ac:dyDescent="0.2">
      <c r="A593" s="57">
        <v>44926</v>
      </c>
      <c r="B593" s="58" t="s">
        <v>2</v>
      </c>
      <c r="C593" s="58" t="s">
        <v>114</v>
      </c>
      <c r="D593" s="58" t="s">
        <v>181</v>
      </c>
      <c r="E593" s="58" t="s">
        <v>182</v>
      </c>
      <c r="F593" s="58">
        <v>6771032</v>
      </c>
      <c r="G593" s="58" t="s">
        <v>183</v>
      </c>
      <c r="H593" s="73">
        <v>2261768.3199999998</v>
      </c>
      <c r="I593" s="59">
        <v>3.56E-2</v>
      </c>
      <c r="J593" s="74">
        <v>2772000</v>
      </c>
      <c r="K593" s="75">
        <v>0.81599999999999995</v>
      </c>
      <c r="L593" s="58" t="s">
        <v>117</v>
      </c>
      <c r="M593" s="58" t="s">
        <v>41</v>
      </c>
      <c r="N593" s="58"/>
      <c r="O593" s="58" t="s">
        <v>13</v>
      </c>
      <c r="P593" s="76">
        <v>63576124.909999996</v>
      </c>
    </row>
    <row r="594" spans="1:16" x14ac:dyDescent="0.2">
      <c r="A594" s="57">
        <v>44926</v>
      </c>
      <c r="B594" s="58" t="s">
        <v>2</v>
      </c>
      <c r="C594" s="58" t="s">
        <v>114</v>
      </c>
      <c r="D594" s="58" t="s">
        <v>281</v>
      </c>
      <c r="E594" s="58" t="s">
        <v>282</v>
      </c>
      <c r="F594" s="58">
        <v>6105738</v>
      </c>
      <c r="G594" s="58" t="s">
        <v>283</v>
      </c>
      <c r="H594" s="73">
        <v>2005377.19</v>
      </c>
      <c r="I594" s="59">
        <v>3.15E-2</v>
      </c>
      <c r="J594" s="74">
        <v>5603000</v>
      </c>
      <c r="K594" s="75">
        <v>0.35799999999999998</v>
      </c>
      <c r="L594" s="58" t="s">
        <v>117</v>
      </c>
      <c r="M594" s="58" t="s">
        <v>41</v>
      </c>
      <c r="N594" s="58"/>
      <c r="O594" s="58" t="s">
        <v>14</v>
      </c>
      <c r="P594" s="76">
        <v>63576124.909999996</v>
      </c>
    </row>
    <row r="595" spans="1:16" x14ac:dyDescent="0.2">
      <c r="A595" s="57">
        <v>44926</v>
      </c>
      <c r="B595" s="58" t="s">
        <v>2</v>
      </c>
      <c r="C595" s="58" t="s">
        <v>114</v>
      </c>
      <c r="D595" s="58" t="s">
        <v>268</v>
      </c>
      <c r="E595" s="58" t="s">
        <v>269</v>
      </c>
      <c r="F595" s="58">
        <v>6388379</v>
      </c>
      <c r="G595" s="58" t="s">
        <v>270</v>
      </c>
      <c r="H595" s="73">
        <v>1999718.32</v>
      </c>
      <c r="I595" s="59">
        <v>3.15E-2</v>
      </c>
      <c r="J595" s="74">
        <v>2481137</v>
      </c>
      <c r="K595" s="75">
        <v>0.80600000000000005</v>
      </c>
      <c r="L595" s="58" t="s">
        <v>271</v>
      </c>
      <c r="M595" s="58" t="s">
        <v>272</v>
      </c>
      <c r="N595" s="58"/>
      <c r="O595" s="58" t="s">
        <v>23</v>
      </c>
      <c r="P595" s="76">
        <v>63576124.909999996</v>
      </c>
    </row>
    <row r="596" spans="1:16" x14ac:dyDescent="0.2">
      <c r="A596" s="57">
        <v>44926</v>
      </c>
      <c r="B596" s="58" t="s">
        <v>2</v>
      </c>
      <c r="C596" s="58" t="s">
        <v>114</v>
      </c>
      <c r="D596" s="58" t="s">
        <v>273</v>
      </c>
      <c r="E596" s="58" t="s">
        <v>275</v>
      </c>
      <c r="F596" s="58" t="s">
        <v>274</v>
      </c>
      <c r="G596" s="58" t="s">
        <v>284</v>
      </c>
      <c r="H596" s="73">
        <v>1997029.77</v>
      </c>
      <c r="I596" s="59">
        <v>3.1399999999999997E-2</v>
      </c>
      <c r="J596" s="74">
        <v>661990</v>
      </c>
      <c r="K596" s="75">
        <v>3.0169999999999999</v>
      </c>
      <c r="L596" s="58" t="s">
        <v>277</v>
      </c>
      <c r="M596" s="58" t="s">
        <v>41</v>
      </c>
      <c r="N596" s="58"/>
      <c r="O596" s="58" t="s">
        <v>23</v>
      </c>
      <c r="P596" s="76">
        <v>63576124.909999996</v>
      </c>
    </row>
    <row r="597" spans="1:16" x14ac:dyDescent="0.2">
      <c r="A597" s="57">
        <v>44926</v>
      </c>
      <c r="B597" s="58" t="s">
        <v>2</v>
      </c>
      <c r="C597" s="58" t="s">
        <v>114</v>
      </c>
      <c r="D597" s="58" t="s">
        <v>336</v>
      </c>
      <c r="E597" s="58" t="s">
        <v>168</v>
      </c>
      <c r="F597" s="58" t="s">
        <v>337</v>
      </c>
      <c r="G597" s="58" t="s">
        <v>345</v>
      </c>
      <c r="H597" s="73">
        <v>1976833.64</v>
      </c>
      <c r="I597" s="59">
        <v>3.1099999999999999E-2</v>
      </c>
      <c r="J597" s="74">
        <v>2770000</v>
      </c>
      <c r="K597" s="75">
        <v>0.71399999999999997</v>
      </c>
      <c r="L597" s="58" t="s">
        <v>119</v>
      </c>
      <c r="M597" s="58" t="s">
        <v>40</v>
      </c>
      <c r="N597" s="58"/>
      <c r="O597" s="58" t="s">
        <v>13</v>
      </c>
      <c r="P597" s="76">
        <v>63576124.909999996</v>
      </c>
    </row>
    <row r="598" spans="1:16" x14ac:dyDescent="0.2">
      <c r="A598" s="57">
        <v>44926</v>
      </c>
      <c r="B598" s="58" t="s">
        <v>2</v>
      </c>
      <c r="C598" s="58" t="s">
        <v>114</v>
      </c>
      <c r="D598" s="58" t="s">
        <v>454</v>
      </c>
      <c r="E598" s="58" t="s">
        <v>455</v>
      </c>
      <c r="F598" s="58" t="s">
        <v>456</v>
      </c>
      <c r="G598" s="58" t="s">
        <v>468</v>
      </c>
      <c r="H598" s="73">
        <v>1921280</v>
      </c>
      <c r="I598" s="59">
        <v>3.0200000000000001E-2</v>
      </c>
      <c r="J598" s="74">
        <v>32000</v>
      </c>
      <c r="K598" s="75">
        <v>60.04</v>
      </c>
      <c r="L598" s="58" t="s">
        <v>115</v>
      </c>
      <c r="M598" s="58" t="s">
        <v>457</v>
      </c>
      <c r="N598" s="58"/>
      <c r="O598" s="58" t="s">
        <v>14</v>
      </c>
      <c r="P598" s="76">
        <v>63576124.909999996</v>
      </c>
    </row>
    <row r="599" spans="1:16" x14ac:dyDescent="0.2">
      <c r="A599" s="57">
        <v>44926</v>
      </c>
      <c r="B599" s="58" t="s">
        <v>2</v>
      </c>
      <c r="C599" s="58" t="s">
        <v>114</v>
      </c>
      <c r="D599" s="58" t="s">
        <v>444</v>
      </c>
      <c r="E599" s="58" t="s">
        <v>446</v>
      </c>
      <c r="F599" s="58" t="s">
        <v>445</v>
      </c>
      <c r="G599" s="58" t="s">
        <v>447</v>
      </c>
      <c r="H599" s="73">
        <v>1886820</v>
      </c>
      <c r="I599" s="59">
        <v>2.9700000000000001E-2</v>
      </c>
      <c r="J599" s="74">
        <v>123000</v>
      </c>
      <c r="K599" s="75">
        <v>15.34</v>
      </c>
      <c r="L599" s="58" t="s">
        <v>115</v>
      </c>
      <c r="M599" s="58" t="s">
        <v>42</v>
      </c>
      <c r="N599" s="58"/>
      <c r="O599" s="58" t="s">
        <v>16</v>
      </c>
      <c r="P599" s="76">
        <v>63576124.909999996</v>
      </c>
    </row>
    <row r="600" spans="1:16" x14ac:dyDescent="0.2">
      <c r="A600" s="57">
        <v>44926</v>
      </c>
      <c r="B600" s="58" t="s">
        <v>2</v>
      </c>
      <c r="C600" s="58" t="s">
        <v>114</v>
      </c>
      <c r="D600" s="58" t="s">
        <v>187</v>
      </c>
      <c r="E600" s="58" t="s">
        <v>188</v>
      </c>
      <c r="F600" s="58" t="s">
        <v>192</v>
      </c>
      <c r="G600" s="58" t="s">
        <v>189</v>
      </c>
      <c r="H600" s="73">
        <v>1875850.92</v>
      </c>
      <c r="I600" s="59">
        <v>2.9499999999999998E-2</v>
      </c>
      <c r="J600" s="74">
        <v>1860000</v>
      </c>
      <c r="K600" s="75">
        <v>1.0089999999999999</v>
      </c>
      <c r="L600" s="58" t="s">
        <v>190</v>
      </c>
      <c r="M600" s="58" t="s">
        <v>191</v>
      </c>
      <c r="N600" s="58"/>
      <c r="O600" s="58" t="s">
        <v>15</v>
      </c>
      <c r="P600" s="76">
        <v>63576124.909999996</v>
      </c>
    </row>
    <row r="601" spans="1:16" x14ac:dyDescent="0.2">
      <c r="A601" s="57">
        <v>44926</v>
      </c>
      <c r="B601" s="58" t="s">
        <v>2</v>
      </c>
      <c r="C601" s="58" t="s">
        <v>114</v>
      </c>
      <c r="D601" s="58" t="s">
        <v>431</v>
      </c>
      <c r="E601" s="58" t="s">
        <v>433</v>
      </c>
      <c r="F601" s="58" t="s">
        <v>432</v>
      </c>
      <c r="G601" s="58" t="s">
        <v>434</v>
      </c>
      <c r="H601" s="73">
        <v>1867752.29</v>
      </c>
      <c r="I601" s="59">
        <v>2.9399999999999999E-2</v>
      </c>
      <c r="J601" s="74">
        <v>1174000</v>
      </c>
      <c r="K601" s="75">
        <v>1.591</v>
      </c>
      <c r="L601" s="58" t="s">
        <v>271</v>
      </c>
      <c r="M601" s="58" t="s">
        <v>272</v>
      </c>
      <c r="N601" s="58"/>
      <c r="O601" s="58" t="s">
        <v>139</v>
      </c>
      <c r="P601" s="76">
        <v>63576124.909999996</v>
      </c>
    </row>
    <row r="602" spans="1:16" x14ac:dyDescent="0.2">
      <c r="A602" s="57">
        <v>44926</v>
      </c>
      <c r="B602" s="58" t="s">
        <v>2</v>
      </c>
      <c r="C602" s="58" t="s">
        <v>114</v>
      </c>
      <c r="D602" s="58" t="s">
        <v>421</v>
      </c>
      <c r="E602" s="58" t="s">
        <v>422</v>
      </c>
      <c r="F602" s="58">
        <v>6180274</v>
      </c>
      <c r="G602" s="58" t="s">
        <v>453</v>
      </c>
      <c r="H602" s="73">
        <v>1813299.84</v>
      </c>
      <c r="I602" s="59">
        <v>2.8500000000000001E-2</v>
      </c>
      <c r="J602" s="74">
        <v>619000</v>
      </c>
      <c r="K602" s="75">
        <v>2.9289999999999998</v>
      </c>
      <c r="L602" s="58" t="s">
        <v>115</v>
      </c>
      <c r="M602" s="58" t="s">
        <v>41</v>
      </c>
      <c r="N602" s="58"/>
      <c r="O602" s="58" t="s">
        <v>14</v>
      </c>
      <c r="P602" s="76">
        <v>63576124.909999996</v>
      </c>
    </row>
    <row r="603" spans="1:16" x14ac:dyDescent="0.2">
      <c r="A603" s="57">
        <v>44926</v>
      </c>
      <c r="B603" s="58" t="s">
        <v>2</v>
      </c>
      <c r="C603" s="58" t="s">
        <v>114</v>
      </c>
      <c r="D603" s="58" t="s">
        <v>370</v>
      </c>
      <c r="E603" s="58" t="s">
        <v>372</v>
      </c>
      <c r="F603" s="58" t="s">
        <v>371</v>
      </c>
      <c r="G603" s="58" t="s">
        <v>373</v>
      </c>
      <c r="H603" s="73">
        <v>1795694.77</v>
      </c>
      <c r="I603" s="59">
        <v>2.8199999999999999E-2</v>
      </c>
      <c r="J603" s="74">
        <v>55000</v>
      </c>
      <c r="K603" s="75">
        <v>32.649000000000001</v>
      </c>
      <c r="L603" s="58" t="s">
        <v>118</v>
      </c>
      <c r="M603" s="58" t="s">
        <v>47</v>
      </c>
      <c r="N603" s="58"/>
      <c r="O603" s="58" t="s">
        <v>340</v>
      </c>
      <c r="P603" s="76">
        <v>63576124.909999996</v>
      </c>
    </row>
    <row r="604" spans="1:16" x14ac:dyDescent="0.2">
      <c r="A604" s="57">
        <v>44926</v>
      </c>
      <c r="B604" s="58" t="s">
        <v>2</v>
      </c>
      <c r="C604" s="58" t="s">
        <v>114</v>
      </c>
      <c r="D604" s="58" t="s">
        <v>358</v>
      </c>
      <c r="E604" s="58" t="s">
        <v>360</v>
      </c>
      <c r="F604" s="58" t="s">
        <v>359</v>
      </c>
      <c r="G604" s="58" t="s">
        <v>361</v>
      </c>
      <c r="H604" s="73">
        <v>1793087.43</v>
      </c>
      <c r="I604" s="59">
        <v>2.8199999999999999E-2</v>
      </c>
      <c r="J604" s="74">
        <v>203174</v>
      </c>
      <c r="K604" s="75">
        <v>8.8249999999999993</v>
      </c>
      <c r="L604" s="58" t="s">
        <v>362</v>
      </c>
      <c r="M604" s="58" t="s">
        <v>363</v>
      </c>
      <c r="N604" s="58"/>
      <c r="O604" s="58" t="s">
        <v>16</v>
      </c>
      <c r="P604" s="76">
        <v>63576124.909999996</v>
      </c>
    </row>
    <row r="605" spans="1:16" x14ac:dyDescent="0.2">
      <c r="A605" s="57">
        <v>44926</v>
      </c>
      <c r="B605" s="58" t="s">
        <v>2</v>
      </c>
      <c r="C605" s="58" t="s">
        <v>114</v>
      </c>
      <c r="D605" s="58" t="s">
        <v>163</v>
      </c>
      <c r="E605" s="58" t="s">
        <v>164</v>
      </c>
      <c r="F605" s="58" t="s">
        <v>166</v>
      </c>
      <c r="G605" s="58" t="s">
        <v>165</v>
      </c>
      <c r="H605" s="73">
        <v>1755505.72</v>
      </c>
      <c r="I605" s="59">
        <v>2.76E-2</v>
      </c>
      <c r="J605" s="74">
        <v>5211000</v>
      </c>
      <c r="K605" s="75">
        <v>0.33700000000000002</v>
      </c>
      <c r="L605" s="58" t="s">
        <v>117</v>
      </c>
      <c r="M605" s="58" t="s">
        <v>41</v>
      </c>
      <c r="N605" s="58"/>
      <c r="O605" s="58" t="s">
        <v>18</v>
      </c>
      <c r="P605" s="76">
        <v>63576124.909999996</v>
      </c>
    </row>
    <row r="606" spans="1:16" x14ac:dyDescent="0.2">
      <c r="A606" s="57">
        <v>44926</v>
      </c>
      <c r="B606" s="58" t="s">
        <v>2</v>
      </c>
      <c r="C606" s="58" t="s">
        <v>114</v>
      </c>
      <c r="D606" s="58" t="s">
        <v>174</v>
      </c>
      <c r="E606" s="58" t="s">
        <v>175</v>
      </c>
      <c r="F606" s="58" t="s">
        <v>177</v>
      </c>
      <c r="G606" s="58" t="s">
        <v>176</v>
      </c>
      <c r="H606" s="73">
        <v>1741495.35</v>
      </c>
      <c r="I606" s="59">
        <v>2.7400000000000001E-2</v>
      </c>
      <c r="J606" s="74">
        <v>559000</v>
      </c>
      <c r="K606" s="75">
        <v>3.1150000000000002</v>
      </c>
      <c r="L606" s="58" t="s">
        <v>119</v>
      </c>
      <c r="M606" s="58" t="s">
        <v>40</v>
      </c>
      <c r="N606" s="58"/>
      <c r="O606" s="58" t="s">
        <v>14</v>
      </c>
      <c r="P606" s="76">
        <v>63576124.909999996</v>
      </c>
    </row>
    <row r="607" spans="1:16" x14ac:dyDescent="0.2">
      <c r="A607" s="57">
        <v>44926</v>
      </c>
      <c r="B607" s="58" t="s">
        <v>2</v>
      </c>
      <c r="C607" s="58" t="s">
        <v>114</v>
      </c>
      <c r="D607" s="58" t="s">
        <v>228</v>
      </c>
      <c r="E607" s="58" t="s">
        <v>229</v>
      </c>
      <c r="F607" s="58" t="s">
        <v>231</v>
      </c>
      <c r="G607" s="58" t="s">
        <v>230</v>
      </c>
      <c r="H607" s="73">
        <v>1700271.98</v>
      </c>
      <c r="I607" s="59">
        <v>2.6700000000000002E-2</v>
      </c>
      <c r="J607" s="74">
        <v>1873080</v>
      </c>
      <c r="K607" s="75">
        <v>0.90800000000000003</v>
      </c>
      <c r="L607" s="58" t="s">
        <v>126</v>
      </c>
      <c r="M607" s="58" t="s">
        <v>46</v>
      </c>
      <c r="N607" s="58"/>
      <c r="O607" s="58" t="s">
        <v>15</v>
      </c>
      <c r="P607" s="76">
        <v>63576124.909999996</v>
      </c>
    </row>
    <row r="608" spans="1:16" x14ac:dyDescent="0.2">
      <c r="A608" s="57">
        <v>44926</v>
      </c>
      <c r="B608" s="58" t="s">
        <v>2</v>
      </c>
      <c r="C608" s="58" t="s">
        <v>114</v>
      </c>
      <c r="D608" s="58" t="s">
        <v>178</v>
      </c>
      <c r="E608" s="58" t="s">
        <v>179</v>
      </c>
      <c r="F608" s="58">
        <v>6771645</v>
      </c>
      <c r="G608" s="58" t="s">
        <v>260</v>
      </c>
      <c r="H608" s="73">
        <v>1690353.05</v>
      </c>
      <c r="I608" s="59">
        <v>2.6599999999999999E-2</v>
      </c>
      <c r="J608" s="74">
        <v>3600</v>
      </c>
      <c r="K608" s="75">
        <v>469.54300000000001</v>
      </c>
      <c r="L608" s="58" t="s">
        <v>118</v>
      </c>
      <c r="M608" s="58" t="s">
        <v>47</v>
      </c>
      <c r="N608" s="58"/>
      <c r="O608" s="58" t="s">
        <v>19</v>
      </c>
      <c r="P608" s="76">
        <v>63576124.909999996</v>
      </c>
    </row>
    <row r="609" spans="1:16" x14ac:dyDescent="0.2">
      <c r="A609" s="57">
        <v>44926</v>
      </c>
      <c r="B609" s="58" t="s">
        <v>2</v>
      </c>
      <c r="C609" s="58" t="s">
        <v>114</v>
      </c>
      <c r="D609" s="58" t="s">
        <v>469</v>
      </c>
      <c r="E609" s="58" t="s">
        <v>470</v>
      </c>
      <c r="F609" s="58">
        <v>6609906</v>
      </c>
      <c r="G609" s="58" t="s">
        <v>471</v>
      </c>
      <c r="H609" s="73">
        <v>1667762.25</v>
      </c>
      <c r="I609" s="59">
        <v>2.6200000000000001E-2</v>
      </c>
      <c r="J609" s="74">
        <v>169000</v>
      </c>
      <c r="K609" s="75">
        <v>9.8680000000000003</v>
      </c>
      <c r="L609" s="58" t="s">
        <v>472</v>
      </c>
      <c r="M609" s="58" t="s">
        <v>473</v>
      </c>
      <c r="N609" s="58"/>
      <c r="O609" s="58" t="s">
        <v>20</v>
      </c>
      <c r="P609" s="76">
        <v>63576124.909999996</v>
      </c>
    </row>
    <row r="610" spans="1:16" x14ac:dyDescent="0.2">
      <c r="A610" s="57">
        <v>44926</v>
      </c>
      <c r="B610" s="58" t="s">
        <v>2</v>
      </c>
      <c r="C610" s="58" t="s">
        <v>114</v>
      </c>
      <c r="D610" s="58" t="s">
        <v>407</v>
      </c>
      <c r="E610" s="58" t="s">
        <v>409</v>
      </c>
      <c r="F610" s="58" t="s">
        <v>408</v>
      </c>
      <c r="G610" s="58" t="s">
        <v>406</v>
      </c>
      <c r="H610" s="73">
        <v>1666688.56</v>
      </c>
      <c r="I610" s="59">
        <v>2.6200000000000001E-2</v>
      </c>
      <c r="J610" s="74">
        <v>18500</v>
      </c>
      <c r="K610" s="75">
        <v>90.090999999999994</v>
      </c>
      <c r="L610" s="58" t="s">
        <v>118</v>
      </c>
      <c r="M610" s="58" t="s">
        <v>47</v>
      </c>
      <c r="N610" s="58"/>
      <c r="O610" s="58" t="s">
        <v>18</v>
      </c>
      <c r="P610" s="76">
        <v>63576124.909999996</v>
      </c>
    </row>
    <row r="611" spans="1:16" x14ac:dyDescent="0.2">
      <c r="A611" s="57">
        <v>44926</v>
      </c>
      <c r="B611" s="58" t="s">
        <v>2</v>
      </c>
      <c r="C611" s="58" t="s">
        <v>114</v>
      </c>
      <c r="D611" s="58" t="s">
        <v>436</v>
      </c>
      <c r="E611" s="58" t="s">
        <v>437</v>
      </c>
      <c r="F611" s="58">
        <v>2232878</v>
      </c>
      <c r="G611" s="58" t="s">
        <v>438</v>
      </c>
      <c r="H611" s="73">
        <v>1655052</v>
      </c>
      <c r="I611" s="59">
        <v>2.5999999999999999E-2</v>
      </c>
      <c r="J611" s="74">
        <v>12200</v>
      </c>
      <c r="K611" s="75">
        <v>135.66</v>
      </c>
      <c r="L611" s="58" t="s">
        <v>115</v>
      </c>
      <c r="M611" s="58" t="s">
        <v>439</v>
      </c>
      <c r="N611" s="58"/>
      <c r="O611" s="58" t="s">
        <v>16</v>
      </c>
      <c r="P611" s="76">
        <v>63576124.909999996</v>
      </c>
    </row>
    <row r="612" spans="1:16" x14ac:dyDescent="0.2">
      <c r="A612" s="57">
        <v>44926</v>
      </c>
      <c r="B612" s="58" t="s">
        <v>2</v>
      </c>
      <c r="C612" s="58" t="s">
        <v>114</v>
      </c>
      <c r="D612" s="58" t="s">
        <v>341</v>
      </c>
      <c r="E612" s="58" t="s">
        <v>343</v>
      </c>
      <c r="F612" s="58" t="s">
        <v>342</v>
      </c>
      <c r="G612" s="58" t="s">
        <v>344</v>
      </c>
      <c r="H612" s="73">
        <v>1653107.41</v>
      </c>
      <c r="I612" s="59">
        <v>2.5999999999999999E-2</v>
      </c>
      <c r="J612" s="74">
        <v>2823000</v>
      </c>
      <c r="K612" s="75">
        <v>0.58599999999999997</v>
      </c>
      <c r="L612" s="58" t="s">
        <v>119</v>
      </c>
      <c r="M612" s="58" t="s">
        <v>40</v>
      </c>
      <c r="N612" s="58"/>
      <c r="O612" s="58" t="s">
        <v>18</v>
      </c>
      <c r="P612" s="76">
        <v>63576124.909999996</v>
      </c>
    </row>
    <row r="613" spans="1:16" x14ac:dyDescent="0.2">
      <c r="A613" s="57">
        <v>44926</v>
      </c>
      <c r="B613" s="58" t="s">
        <v>2</v>
      </c>
      <c r="C613" s="58" t="s">
        <v>114</v>
      </c>
      <c r="D613" s="58" t="s">
        <v>353</v>
      </c>
      <c r="E613" s="58" t="s">
        <v>355</v>
      </c>
      <c r="F613" s="58" t="s">
        <v>354</v>
      </c>
      <c r="G613" s="58" t="s">
        <v>356</v>
      </c>
      <c r="H613" s="73">
        <v>1625355.92</v>
      </c>
      <c r="I613" s="59">
        <v>2.5600000000000001E-2</v>
      </c>
      <c r="J613" s="74">
        <v>483257</v>
      </c>
      <c r="K613" s="75">
        <v>3.363</v>
      </c>
      <c r="L613" s="58" t="s">
        <v>203</v>
      </c>
      <c r="M613" s="58" t="s">
        <v>204</v>
      </c>
      <c r="N613" s="58"/>
      <c r="O613" s="58" t="s">
        <v>16</v>
      </c>
      <c r="P613" s="76">
        <v>63576124.909999996</v>
      </c>
    </row>
    <row r="614" spans="1:16" x14ac:dyDescent="0.2">
      <c r="A614" s="57">
        <v>44926</v>
      </c>
      <c r="B614" s="58" t="s">
        <v>2</v>
      </c>
      <c r="C614" s="58" t="s">
        <v>114</v>
      </c>
      <c r="D614" s="58" t="s">
        <v>394</v>
      </c>
      <c r="E614" s="58" t="s">
        <v>395</v>
      </c>
      <c r="F614" s="58">
        <v>2849739</v>
      </c>
      <c r="G614" s="58" t="s">
        <v>396</v>
      </c>
      <c r="H614" s="73">
        <v>1620240</v>
      </c>
      <c r="I614" s="59">
        <v>2.5499999999999998E-2</v>
      </c>
      <c r="J614" s="74">
        <v>344000</v>
      </c>
      <c r="K614" s="75">
        <v>4.71</v>
      </c>
      <c r="L614" s="58" t="s">
        <v>115</v>
      </c>
      <c r="M614" s="58" t="s">
        <v>42</v>
      </c>
      <c r="N614" s="58"/>
      <c r="O614" s="58" t="s">
        <v>16</v>
      </c>
      <c r="P614" s="76">
        <v>63576124.909999996</v>
      </c>
    </row>
    <row r="615" spans="1:16" x14ac:dyDescent="0.2">
      <c r="A615" s="57">
        <v>44926</v>
      </c>
      <c r="B615" s="58" t="s">
        <v>2</v>
      </c>
      <c r="C615" s="58" t="s">
        <v>114</v>
      </c>
      <c r="D615" s="58" t="s">
        <v>401</v>
      </c>
      <c r="E615" s="58" t="s">
        <v>402</v>
      </c>
      <c r="F615" s="58">
        <v>6472119</v>
      </c>
      <c r="G615" s="58" t="s">
        <v>403</v>
      </c>
      <c r="H615" s="73">
        <v>1585135.5</v>
      </c>
      <c r="I615" s="59">
        <v>2.4899999999999999E-2</v>
      </c>
      <c r="J615" s="74">
        <v>31160</v>
      </c>
      <c r="K615" s="75">
        <v>50.871000000000002</v>
      </c>
      <c r="L615" s="58" t="s">
        <v>115</v>
      </c>
      <c r="M615" s="58" t="s">
        <v>41</v>
      </c>
      <c r="N615" s="58"/>
      <c r="O615" s="58" t="s">
        <v>18</v>
      </c>
      <c r="P615" s="76">
        <v>63576124.909999996</v>
      </c>
    </row>
    <row r="616" spans="1:16" x14ac:dyDescent="0.2">
      <c r="A616" s="57">
        <v>44926</v>
      </c>
      <c r="B616" s="58" t="s">
        <v>2</v>
      </c>
      <c r="C616" s="58" t="s">
        <v>114</v>
      </c>
      <c r="D616" s="58" t="s">
        <v>440</v>
      </c>
      <c r="E616" s="58" t="s">
        <v>442</v>
      </c>
      <c r="F616" s="58" t="s">
        <v>441</v>
      </c>
      <c r="G616" s="58" t="s">
        <v>443</v>
      </c>
      <c r="H616" s="73">
        <v>1577265.13</v>
      </c>
      <c r="I616" s="59">
        <v>2.4799999999999999E-2</v>
      </c>
      <c r="J616" s="74">
        <v>2367000</v>
      </c>
      <c r="K616" s="75">
        <v>0.66600000000000004</v>
      </c>
      <c r="L616" s="58" t="s">
        <v>117</v>
      </c>
      <c r="M616" s="58" t="s">
        <v>41</v>
      </c>
      <c r="N616" s="58"/>
      <c r="O616" s="58" t="s">
        <v>14</v>
      </c>
      <c r="P616" s="76">
        <v>63576124.909999996</v>
      </c>
    </row>
    <row r="617" spans="1:16" x14ac:dyDescent="0.2">
      <c r="A617" s="57">
        <v>44926</v>
      </c>
      <c r="B617" s="58" t="s">
        <v>2</v>
      </c>
      <c r="C617" s="58" t="s">
        <v>114</v>
      </c>
      <c r="D617" s="58" t="s">
        <v>217</v>
      </c>
      <c r="E617" s="58" t="s">
        <v>218</v>
      </c>
      <c r="F617" s="58" t="s">
        <v>220</v>
      </c>
      <c r="G617" s="58" t="s">
        <v>219</v>
      </c>
      <c r="H617" s="73">
        <v>1563088.45</v>
      </c>
      <c r="I617" s="59">
        <v>2.46E-2</v>
      </c>
      <c r="J617" s="74">
        <v>860000</v>
      </c>
      <c r="K617" s="75">
        <v>1.8180000000000001</v>
      </c>
      <c r="L617" s="58" t="s">
        <v>126</v>
      </c>
      <c r="M617" s="58" t="s">
        <v>46</v>
      </c>
      <c r="N617" s="58"/>
      <c r="O617" s="58" t="s">
        <v>20</v>
      </c>
      <c r="P617" s="76">
        <v>63576124.909999996</v>
      </c>
    </row>
    <row r="618" spans="1:16" x14ac:dyDescent="0.2">
      <c r="A618" s="57">
        <v>44926</v>
      </c>
      <c r="B618" s="58" t="s">
        <v>2</v>
      </c>
      <c r="C618" s="58" t="s">
        <v>114</v>
      </c>
      <c r="D618" s="58" t="s">
        <v>156</v>
      </c>
      <c r="E618" s="58" t="s">
        <v>157</v>
      </c>
      <c r="F618" s="58">
        <v>6339872</v>
      </c>
      <c r="G618" s="58" t="s">
        <v>158</v>
      </c>
      <c r="H618" s="73">
        <v>1545925.09</v>
      </c>
      <c r="I618" s="59">
        <v>2.4299999999999999E-2</v>
      </c>
      <c r="J618" s="74">
        <v>5190000</v>
      </c>
      <c r="K618" s="75">
        <v>0.29799999999999999</v>
      </c>
      <c r="L618" s="58" t="s">
        <v>117</v>
      </c>
      <c r="M618" s="58" t="s">
        <v>41</v>
      </c>
      <c r="N618" s="58"/>
      <c r="O618" s="58" t="s">
        <v>14</v>
      </c>
      <c r="P618" s="76">
        <v>63576124.909999996</v>
      </c>
    </row>
    <row r="619" spans="1:16" x14ac:dyDescent="0.2">
      <c r="A619" s="57">
        <v>44926</v>
      </c>
      <c r="B619" s="58" t="s">
        <v>2</v>
      </c>
      <c r="C619" s="58" t="s">
        <v>114</v>
      </c>
      <c r="D619" s="58" t="s">
        <v>382</v>
      </c>
      <c r="E619" s="58" t="s">
        <v>384</v>
      </c>
      <c r="F619" s="58" t="s">
        <v>383</v>
      </c>
      <c r="G619" s="58" t="s">
        <v>385</v>
      </c>
      <c r="H619" s="73">
        <v>1545393.96</v>
      </c>
      <c r="I619" s="59">
        <v>2.4299999999999999E-2</v>
      </c>
      <c r="J619" s="74">
        <v>91384</v>
      </c>
      <c r="K619" s="75">
        <v>16.911000000000001</v>
      </c>
      <c r="L619" s="58" t="s">
        <v>362</v>
      </c>
      <c r="M619" s="58" t="s">
        <v>389</v>
      </c>
      <c r="N619" s="58"/>
      <c r="O619" s="58" t="s">
        <v>20</v>
      </c>
      <c r="P619" s="76">
        <v>63576124.909999996</v>
      </c>
    </row>
    <row r="620" spans="1:16" x14ac:dyDescent="0.2">
      <c r="A620" s="57">
        <v>44926</v>
      </c>
      <c r="B620" s="58" t="s">
        <v>2</v>
      </c>
      <c r="C620" s="58" t="s">
        <v>114</v>
      </c>
      <c r="D620" s="58" t="s">
        <v>159</v>
      </c>
      <c r="E620" s="58" t="s">
        <v>160</v>
      </c>
      <c r="F620" s="58" t="s">
        <v>162</v>
      </c>
      <c r="G620" s="58" t="s">
        <v>161</v>
      </c>
      <c r="H620" s="73">
        <v>1536832.79</v>
      </c>
      <c r="I620" s="59">
        <v>2.4199999999999999E-2</v>
      </c>
      <c r="J620" s="74">
        <v>2635000</v>
      </c>
      <c r="K620" s="75">
        <v>0.58299999999999996</v>
      </c>
      <c r="L620" s="58" t="s">
        <v>117</v>
      </c>
      <c r="M620" s="58" t="s">
        <v>41</v>
      </c>
      <c r="N620" s="58"/>
      <c r="O620" s="58" t="s">
        <v>14</v>
      </c>
      <c r="P620" s="76">
        <v>63576124.909999996</v>
      </c>
    </row>
    <row r="621" spans="1:16" x14ac:dyDescent="0.2">
      <c r="A621" s="57">
        <v>44926</v>
      </c>
      <c r="B621" s="58" t="s">
        <v>2</v>
      </c>
      <c r="C621" s="58" t="s">
        <v>114</v>
      </c>
      <c r="D621" s="58" t="s">
        <v>417</v>
      </c>
      <c r="E621" s="58" t="s">
        <v>418</v>
      </c>
      <c r="F621" s="58">
        <v>2193317</v>
      </c>
      <c r="G621" s="58" t="s">
        <v>419</v>
      </c>
      <c r="H621" s="73">
        <v>1493360</v>
      </c>
      <c r="I621" s="59">
        <v>2.35E-2</v>
      </c>
      <c r="J621" s="74">
        <v>22000</v>
      </c>
      <c r="K621" s="75">
        <v>67.88</v>
      </c>
      <c r="L621" s="58" t="s">
        <v>115</v>
      </c>
      <c r="M621" s="58" t="s">
        <v>267</v>
      </c>
      <c r="N621" s="58"/>
      <c r="O621" s="58" t="s">
        <v>14</v>
      </c>
      <c r="P621" s="76">
        <v>63576124.909999996</v>
      </c>
    </row>
    <row r="622" spans="1:16" x14ac:dyDescent="0.2">
      <c r="A622" s="57">
        <v>44926</v>
      </c>
      <c r="B622" s="58" t="s">
        <v>2</v>
      </c>
      <c r="C622" s="58" t="s">
        <v>114</v>
      </c>
      <c r="D622" s="58" t="s">
        <v>390</v>
      </c>
      <c r="E622" s="58" t="s">
        <v>392</v>
      </c>
      <c r="F622" s="58" t="s">
        <v>391</v>
      </c>
      <c r="G622" s="58" t="s">
        <v>393</v>
      </c>
      <c r="H622" s="73">
        <v>1466080</v>
      </c>
      <c r="I622" s="59">
        <v>2.3099999999999999E-2</v>
      </c>
      <c r="J622" s="74">
        <v>539000</v>
      </c>
      <c r="K622" s="75">
        <v>2.72</v>
      </c>
      <c r="L622" s="58" t="s">
        <v>115</v>
      </c>
      <c r="M622" s="58" t="s">
        <v>42</v>
      </c>
      <c r="N622" s="58"/>
      <c r="O622" s="58" t="s">
        <v>14</v>
      </c>
      <c r="P622" s="76">
        <v>63576124.909999996</v>
      </c>
    </row>
    <row r="623" spans="1:16" x14ac:dyDescent="0.2">
      <c r="A623" s="57">
        <v>44926</v>
      </c>
      <c r="B623" s="58" t="s">
        <v>2</v>
      </c>
      <c r="C623" s="58" t="s">
        <v>114</v>
      </c>
      <c r="D623" s="58" t="s">
        <v>475</v>
      </c>
      <c r="E623" s="58" t="s">
        <v>477</v>
      </c>
      <c r="F623" s="58" t="s">
        <v>476</v>
      </c>
      <c r="G623" s="58" t="s">
        <v>478</v>
      </c>
      <c r="H623" s="73">
        <v>1302713.2</v>
      </c>
      <c r="I623" s="59">
        <v>2.0500000000000001E-2</v>
      </c>
      <c r="J623" s="74">
        <v>760000</v>
      </c>
      <c r="K623" s="75">
        <v>1.714</v>
      </c>
      <c r="L623" s="58" t="s">
        <v>120</v>
      </c>
      <c r="M623" s="58" t="s">
        <v>42</v>
      </c>
      <c r="N623" s="58"/>
      <c r="O623" s="58" t="s">
        <v>17</v>
      </c>
      <c r="P623" s="76">
        <v>63576124.909999996</v>
      </c>
    </row>
    <row r="624" spans="1:16" x14ac:dyDescent="0.2">
      <c r="A624" s="57">
        <v>44926</v>
      </c>
      <c r="B624" s="58" t="s">
        <v>2</v>
      </c>
      <c r="C624" s="58" t="s">
        <v>114</v>
      </c>
      <c r="D624" s="58" t="s">
        <v>221</v>
      </c>
      <c r="E624" s="58" t="s">
        <v>222</v>
      </c>
      <c r="F624" s="58">
        <v>6282040</v>
      </c>
      <c r="G624" s="58" t="s">
        <v>223</v>
      </c>
      <c r="H624" s="73">
        <v>1149745.99</v>
      </c>
      <c r="I624" s="59">
        <v>1.8100000000000002E-2</v>
      </c>
      <c r="J624" s="74">
        <v>5200000</v>
      </c>
      <c r="K624" s="75">
        <v>0.221</v>
      </c>
      <c r="L624" s="58" t="s">
        <v>117</v>
      </c>
      <c r="M624" s="58" t="s">
        <v>41</v>
      </c>
      <c r="N624" s="58"/>
      <c r="O624" s="58" t="s">
        <v>13</v>
      </c>
      <c r="P624" s="76">
        <v>63576124.909999996</v>
      </c>
    </row>
    <row r="625" spans="1:16" x14ac:dyDescent="0.2">
      <c r="A625" s="57">
        <v>44926</v>
      </c>
      <c r="B625" s="58" t="s">
        <v>2</v>
      </c>
      <c r="C625" s="58" t="s">
        <v>114</v>
      </c>
      <c r="D625" s="58" t="s">
        <v>125</v>
      </c>
      <c r="E625" s="58" t="s">
        <v>89</v>
      </c>
      <c r="F625" s="58" t="s">
        <v>135</v>
      </c>
      <c r="G625" s="58" t="s">
        <v>90</v>
      </c>
      <c r="H625" s="73">
        <v>914365.81</v>
      </c>
      <c r="I625" s="59">
        <v>1.44E-2</v>
      </c>
      <c r="J625" s="74">
        <v>5538000</v>
      </c>
      <c r="K625" s="75">
        <v>0.16500000000000001</v>
      </c>
      <c r="L625" s="58" t="s">
        <v>117</v>
      </c>
      <c r="M625" s="58" t="s">
        <v>41</v>
      </c>
      <c r="N625" s="58"/>
      <c r="O625" s="58" t="s">
        <v>340</v>
      </c>
      <c r="P625" s="76">
        <v>63576124.909999996</v>
      </c>
    </row>
    <row r="626" spans="1:16" x14ac:dyDescent="0.2">
      <c r="A626" s="57">
        <v>44926</v>
      </c>
      <c r="B626" s="58" t="s">
        <v>2</v>
      </c>
      <c r="C626" s="58" t="s">
        <v>114</v>
      </c>
      <c r="D626" s="58" t="s">
        <v>479</v>
      </c>
      <c r="E626" s="58" t="s">
        <v>481</v>
      </c>
      <c r="F626" s="58" t="s">
        <v>480</v>
      </c>
      <c r="G626" s="58" t="s">
        <v>482</v>
      </c>
      <c r="H626" s="73">
        <v>908141.77</v>
      </c>
      <c r="I626" s="59">
        <v>1.43E-2</v>
      </c>
      <c r="J626" s="74">
        <v>349153</v>
      </c>
      <c r="K626" s="75">
        <v>2.601</v>
      </c>
      <c r="L626" s="58" t="s">
        <v>483</v>
      </c>
      <c r="M626" s="58" t="s">
        <v>484</v>
      </c>
      <c r="N626" s="58"/>
      <c r="O626" s="58" t="s">
        <v>15</v>
      </c>
      <c r="P626" s="76">
        <v>63576124.909999996</v>
      </c>
    </row>
    <row r="627" spans="1:16" x14ac:dyDescent="0.2">
      <c r="A627" s="57">
        <v>44926</v>
      </c>
      <c r="B627" s="58" t="s">
        <v>2</v>
      </c>
      <c r="C627" s="58" t="s">
        <v>114</v>
      </c>
      <c r="D627" s="58" t="s">
        <v>485</v>
      </c>
      <c r="E627" s="58" t="s">
        <v>487</v>
      </c>
      <c r="F627" s="58" t="s">
        <v>486</v>
      </c>
      <c r="G627" s="58" t="s">
        <v>488</v>
      </c>
      <c r="H627" s="73">
        <v>625523.43000000005</v>
      </c>
      <c r="I627" s="59">
        <v>9.7999999999999997E-3</v>
      </c>
      <c r="J627" s="74">
        <v>20000</v>
      </c>
      <c r="K627" s="75">
        <v>31.276</v>
      </c>
      <c r="L627" s="58" t="s">
        <v>362</v>
      </c>
      <c r="M627" s="58" t="s">
        <v>363</v>
      </c>
      <c r="N627" s="58"/>
      <c r="O627" s="58" t="s">
        <v>16</v>
      </c>
      <c r="P627" s="76">
        <v>63576124.909999996</v>
      </c>
    </row>
    <row r="628" spans="1:16" x14ac:dyDescent="0.2">
      <c r="A628" s="57">
        <v>44926</v>
      </c>
      <c r="B628" s="58" t="s">
        <v>2</v>
      </c>
      <c r="C628" s="58" t="s">
        <v>114</v>
      </c>
      <c r="D628" s="58" t="s">
        <v>123</v>
      </c>
      <c r="E628" s="58" t="s">
        <v>91</v>
      </c>
      <c r="F628" s="58" t="s">
        <v>134</v>
      </c>
      <c r="G628" s="58" t="s">
        <v>92</v>
      </c>
      <c r="H628" s="73">
        <v>364390.02</v>
      </c>
      <c r="I628" s="59">
        <v>5.7000000000000002E-3</v>
      </c>
      <c r="J628" s="74">
        <v>1953000</v>
      </c>
      <c r="K628" s="75">
        <v>0.187</v>
      </c>
      <c r="L628" s="58" t="s">
        <v>117</v>
      </c>
      <c r="M628" s="58" t="s">
        <v>41</v>
      </c>
      <c r="N628" s="58"/>
      <c r="O628" s="58" t="s">
        <v>20</v>
      </c>
      <c r="P628" s="76">
        <v>63576124.909999996</v>
      </c>
    </row>
    <row r="629" spans="1:16" x14ac:dyDescent="0.2">
      <c r="A629" s="57">
        <v>44926</v>
      </c>
      <c r="B629" s="58" t="s">
        <v>4</v>
      </c>
      <c r="C629" s="58" t="s">
        <v>114</v>
      </c>
      <c r="D629" s="58" t="s">
        <v>410</v>
      </c>
      <c r="E629" s="58" t="s">
        <v>411</v>
      </c>
      <c r="F629" s="58" t="s">
        <v>411</v>
      </c>
      <c r="G629" s="58" t="s">
        <v>459</v>
      </c>
      <c r="H629" s="73">
        <v>145354.85</v>
      </c>
      <c r="I629" s="59">
        <v>2.3E-3</v>
      </c>
      <c r="J629" s="74">
        <v>1800</v>
      </c>
      <c r="K629" s="75">
        <v>80.753</v>
      </c>
      <c r="L629" s="58" t="s">
        <v>118</v>
      </c>
      <c r="M629" s="58" t="s">
        <v>47</v>
      </c>
      <c r="N629" s="58"/>
      <c r="O629" s="58" t="s">
        <v>18</v>
      </c>
      <c r="P629" s="76">
        <v>63576124.909999996</v>
      </c>
    </row>
    <row r="630" spans="1:16" x14ac:dyDescent="0.2">
      <c r="A630" s="57">
        <v>44926</v>
      </c>
      <c r="B630" s="58" t="s">
        <v>2</v>
      </c>
      <c r="C630" s="58" t="s">
        <v>114</v>
      </c>
      <c r="D630" s="58" t="s">
        <v>147</v>
      </c>
      <c r="E630" s="58" t="s">
        <v>338</v>
      </c>
      <c r="F630" s="58" t="s">
        <v>151</v>
      </c>
      <c r="G630" s="58" t="s">
        <v>149</v>
      </c>
      <c r="H630" s="73">
        <v>1000</v>
      </c>
      <c r="I630" s="59">
        <v>0</v>
      </c>
      <c r="J630" s="74">
        <v>100000</v>
      </c>
      <c r="K630" s="75">
        <v>0.01</v>
      </c>
      <c r="L630" s="58" t="s">
        <v>115</v>
      </c>
      <c r="M630" s="58" t="s">
        <v>150</v>
      </c>
      <c r="N630" s="58"/>
      <c r="O630" s="58" t="s">
        <v>18</v>
      </c>
      <c r="P630" s="76">
        <v>63576124.909999996</v>
      </c>
    </row>
    <row r="631" spans="1:16" x14ac:dyDescent="0.2">
      <c r="A631" s="57">
        <v>44926</v>
      </c>
      <c r="B631" s="58" t="s">
        <v>1</v>
      </c>
      <c r="C631" s="58" t="s">
        <v>127</v>
      </c>
      <c r="D631" s="58"/>
      <c r="E631" s="58"/>
      <c r="F631" s="58"/>
      <c r="G631" s="58"/>
      <c r="H631" s="73">
        <v>3392635.3</v>
      </c>
      <c r="I631" s="59">
        <v>5.3499999999999999E-2</v>
      </c>
      <c r="J631" s="74"/>
      <c r="K631" s="75"/>
      <c r="L631" s="58"/>
      <c r="M631" s="58"/>
      <c r="N631" s="58"/>
      <c r="O631" s="58"/>
      <c r="P631" s="76">
        <v>63576124.909999996</v>
      </c>
    </row>
    <row r="632" spans="1:16" x14ac:dyDescent="0.2">
      <c r="A632" s="57">
        <v>44834</v>
      </c>
      <c r="B632" s="58" t="s">
        <v>2</v>
      </c>
      <c r="C632" s="58" t="s">
        <v>114</v>
      </c>
      <c r="D632" s="58" t="s">
        <v>187</v>
      </c>
      <c r="E632" s="58" t="s">
        <v>188</v>
      </c>
      <c r="F632" s="58" t="s">
        <v>192</v>
      </c>
      <c r="G632" s="58" t="s">
        <v>189</v>
      </c>
      <c r="H632" s="73">
        <v>2086397.25</v>
      </c>
      <c r="I632" s="59">
        <v>4.2099999999999999E-2</v>
      </c>
      <c r="J632" s="74">
        <v>1860000</v>
      </c>
      <c r="K632" s="75">
        <v>1.1220000000000001</v>
      </c>
      <c r="L632" s="58" t="s">
        <v>190</v>
      </c>
      <c r="M632" s="58" t="s">
        <v>191</v>
      </c>
      <c r="N632" s="58"/>
      <c r="O632" s="58" t="s">
        <v>15</v>
      </c>
      <c r="P632" s="76">
        <v>49564555.450000003</v>
      </c>
    </row>
    <row r="633" spans="1:16" x14ac:dyDescent="0.2">
      <c r="A633" s="57">
        <v>44834</v>
      </c>
      <c r="B633" s="58" t="s">
        <v>2</v>
      </c>
      <c r="C633" s="58" t="s">
        <v>114</v>
      </c>
      <c r="D633" s="58" t="s">
        <v>268</v>
      </c>
      <c r="E633" s="58" t="s">
        <v>269</v>
      </c>
      <c r="F633" s="58">
        <v>6388379</v>
      </c>
      <c r="G633" s="58" t="s">
        <v>270</v>
      </c>
      <c r="H633" s="73">
        <v>1907252.73</v>
      </c>
      <c r="I633" s="59">
        <v>3.85E-2</v>
      </c>
      <c r="J633" s="74">
        <v>2481137</v>
      </c>
      <c r="K633" s="75">
        <v>0.76900000000000002</v>
      </c>
      <c r="L633" s="58" t="s">
        <v>271</v>
      </c>
      <c r="M633" s="58" t="s">
        <v>272</v>
      </c>
      <c r="N633" s="58"/>
      <c r="O633" s="58" t="s">
        <v>18</v>
      </c>
      <c r="P633" s="76">
        <v>49564555.450000003</v>
      </c>
    </row>
    <row r="634" spans="1:16" x14ac:dyDescent="0.2">
      <c r="A634" s="57">
        <v>44834</v>
      </c>
      <c r="B634" s="58" t="s">
        <v>2</v>
      </c>
      <c r="C634" s="58" t="s">
        <v>114</v>
      </c>
      <c r="D634" s="58" t="s">
        <v>152</v>
      </c>
      <c r="E634" s="58" t="s">
        <v>153</v>
      </c>
      <c r="F634" s="58" t="s">
        <v>155</v>
      </c>
      <c r="G634" s="58" t="s">
        <v>154</v>
      </c>
      <c r="H634" s="73">
        <v>1779247.21</v>
      </c>
      <c r="I634" s="59">
        <v>3.5900000000000001E-2</v>
      </c>
      <c r="J634" s="74">
        <v>2304000</v>
      </c>
      <c r="K634" s="75">
        <v>0.77200000000000002</v>
      </c>
      <c r="L634" s="58" t="s">
        <v>117</v>
      </c>
      <c r="M634" s="58" t="s">
        <v>41</v>
      </c>
      <c r="N634" s="58"/>
      <c r="O634" s="58" t="s">
        <v>13</v>
      </c>
      <c r="P634" s="76">
        <v>49564555.450000003</v>
      </c>
    </row>
    <row r="635" spans="1:16" x14ac:dyDescent="0.2">
      <c r="A635" s="57">
        <v>44834</v>
      </c>
      <c r="B635" s="58" t="s">
        <v>2</v>
      </c>
      <c r="C635" s="58" t="s">
        <v>114</v>
      </c>
      <c r="D635" s="58" t="s">
        <v>394</v>
      </c>
      <c r="E635" s="58" t="s">
        <v>395</v>
      </c>
      <c r="F635" s="58">
        <v>2849739</v>
      </c>
      <c r="G635" s="58" t="s">
        <v>396</v>
      </c>
      <c r="H635" s="73">
        <v>1571680</v>
      </c>
      <c r="I635" s="59">
        <v>3.1699999999999999E-2</v>
      </c>
      <c r="J635" s="74">
        <v>304000</v>
      </c>
      <c r="K635" s="75">
        <v>5.17</v>
      </c>
      <c r="L635" s="58" t="s">
        <v>115</v>
      </c>
      <c r="M635" s="58" t="s">
        <v>42</v>
      </c>
      <c r="N635" s="58"/>
      <c r="O635" s="58" t="s">
        <v>16</v>
      </c>
      <c r="P635" s="76">
        <v>49564555.450000003</v>
      </c>
    </row>
    <row r="636" spans="1:16" x14ac:dyDescent="0.2">
      <c r="A636" s="57">
        <v>44834</v>
      </c>
      <c r="B636" s="58" t="s">
        <v>2</v>
      </c>
      <c r="C636" s="58" t="s">
        <v>114</v>
      </c>
      <c r="D636" s="58" t="s">
        <v>444</v>
      </c>
      <c r="E636" s="58" t="s">
        <v>446</v>
      </c>
      <c r="F636" s="58" t="s">
        <v>445</v>
      </c>
      <c r="G636" s="58" t="s">
        <v>447</v>
      </c>
      <c r="H636" s="73">
        <v>1562622</v>
      </c>
      <c r="I636" s="59">
        <v>3.15E-2</v>
      </c>
      <c r="J636" s="74">
        <v>82200</v>
      </c>
      <c r="K636" s="75">
        <v>19.010000000000002</v>
      </c>
      <c r="L636" s="58" t="s">
        <v>115</v>
      </c>
      <c r="M636" s="58" t="s">
        <v>42</v>
      </c>
      <c r="N636" s="58"/>
      <c r="O636" s="58" t="s">
        <v>16</v>
      </c>
      <c r="P636" s="76">
        <v>49564555.450000003</v>
      </c>
    </row>
    <row r="637" spans="1:16" x14ac:dyDescent="0.2">
      <c r="A637" s="57">
        <v>44834</v>
      </c>
      <c r="B637" s="58" t="s">
        <v>2</v>
      </c>
      <c r="C637" s="58" t="s">
        <v>114</v>
      </c>
      <c r="D637" s="58" t="s">
        <v>440</v>
      </c>
      <c r="E637" s="58" t="s">
        <v>442</v>
      </c>
      <c r="F637" s="58" t="s">
        <v>441</v>
      </c>
      <c r="G637" s="58" t="s">
        <v>443</v>
      </c>
      <c r="H637" s="73">
        <v>1545806.46</v>
      </c>
      <c r="I637" s="59">
        <v>3.1199999999999999E-2</v>
      </c>
      <c r="J637" s="74">
        <v>2367000</v>
      </c>
      <c r="K637" s="75">
        <v>0.65300000000000002</v>
      </c>
      <c r="L637" s="58" t="s">
        <v>117</v>
      </c>
      <c r="M637" s="58" t="s">
        <v>41</v>
      </c>
      <c r="N637" s="58"/>
      <c r="O637" s="58" t="s">
        <v>14</v>
      </c>
      <c r="P637" s="76">
        <v>49564555.450000003</v>
      </c>
    </row>
    <row r="638" spans="1:16" x14ac:dyDescent="0.2">
      <c r="A638" s="57">
        <v>44834</v>
      </c>
      <c r="B638" s="58" t="s">
        <v>2</v>
      </c>
      <c r="C638" s="58" t="s">
        <v>114</v>
      </c>
      <c r="D638" s="58" t="s">
        <v>370</v>
      </c>
      <c r="E638" s="58" t="s">
        <v>372</v>
      </c>
      <c r="F638" s="58" t="s">
        <v>371</v>
      </c>
      <c r="G638" s="58" t="s">
        <v>373</v>
      </c>
      <c r="H638" s="73">
        <v>1529544.94</v>
      </c>
      <c r="I638" s="59">
        <v>3.09E-2</v>
      </c>
      <c r="J638" s="74">
        <v>53000</v>
      </c>
      <c r="K638" s="75">
        <v>28.859000000000002</v>
      </c>
      <c r="L638" s="58" t="s">
        <v>118</v>
      </c>
      <c r="M638" s="58" t="s">
        <v>47</v>
      </c>
      <c r="N638" s="58"/>
      <c r="O638" s="58" t="s">
        <v>340</v>
      </c>
      <c r="P638" s="76">
        <v>49564555.450000003</v>
      </c>
    </row>
    <row r="639" spans="1:16" x14ac:dyDescent="0.2">
      <c r="A639" s="57">
        <v>44834</v>
      </c>
      <c r="B639" s="58" t="s">
        <v>2</v>
      </c>
      <c r="C639" s="58" t="s">
        <v>114</v>
      </c>
      <c r="D639" s="58" t="s">
        <v>390</v>
      </c>
      <c r="E639" s="58" t="s">
        <v>392</v>
      </c>
      <c r="F639" s="58" t="s">
        <v>391</v>
      </c>
      <c r="G639" s="58" t="s">
        <v>393</v>
      </c>
      <c r="H639" s="73">
        <v>1525370</v>
      </c>
      <c r="I639" s="59">
        <v>3.0800000000000001E-2</v>
      </c>
      <c r="J639" s="74">
        <v>539000</v>
      </c>
      <c r="K639" s="75">
        <v>2.83</v>
      </c>
      <c r="L639" s="58" t="s">
        <v>115</v>
      </c>
      <c r="M639" s="58" t="s">
        <v>42</v>
      </c>
      <c r="N639" s="58"/>
      <c r="O639" s="58" t="s">
        <v>14</v>
      </c>
      <c r="P639" s="76">
        <v>49564555.450000003</v>
      </c>
    </row>
    <row r="640" spans="1:16" x14ac:dyDescent="0.2">
      <c r="A640" s="57">
        <v>44834</v>
      </c>
      <c r="B640" s="58" t="s">
        <v>2</v>
      </c>
      <c r="C640" s="58" t="s">
        <v>114</v>
      </c>
      <c r="D640" s="58" t="s">
        <v>281</v>
      </c>
      <c r="E640" s="58" t="s">
        <v>282</v>
      </c>
      <c r="F640" s="58">
        <v>6105738</v>
      </c>
      <c r="G640" s="58" t="s">
        <v>283</v>
      </c>
      <c r="H640" s="73">
        <v>1518831.68</v>
      </c>
      <c r="I640" s="59">
        <v>3.0599999999999999E-2</v>
      </c>
      <c r="J640" s="74">
        <v>5103000</v>
      </c>
      <c r="K640" s="75">
        <v>0.29799999999999999</v>
      </c>
      <c r="L640" s="58" t="s">
        <v>117</v>
      </c>
      <c r="M640" s="58" t="s">
        <v>41</v>
      </c>
      <c r="N640" s="58"/>
      <c r="O640" s="58" t="s">
        <v>14</v>
      </c>
      <c r="P640" s="76">
        <v>49564555.450000003</v>
      </c>
    </row>
    <row r="641" spans="1:16" x14ac:dyDescent="0.2">
      <c r="A641" s="57">
        <v>44834</v>
      </c>
      <c r="B641" s="58" t="s">
        <v>2</v>
      </c>
      <c r="C641" s="58" t="s">
        <v>114</v>
      </c>
      <c r="D641" s="58" t="s">
        <v>336</v>
      </c>
      <c r="E641" s="58" t="s">
        <v>168</v>
      </c>
      <c r="F641" s="58" t="s">
        <v>337</v>
      </c>
      <c r="G641" s="58" t="s">
        <v>345</v>
      </c>
      <c r="H641" s="73">
        <v>1505310.09</v>
      </c>
      <c r="I641" s="59">
        <v>3.04E-2</v>
      </c>
      <c r="J641" s="74">
        <v>2770000</v>
      </c>
      <c r="K641" s="75">
        <v>0.54300000000000004</v>
      </c>
      <c r="L641" s="58" t="s">
        <v>119</v>
      </c>
      <c r="M641" s="58" t="s">
        <v>40</v>
      </c>
      <c r="N641" s="58"/>
      <c r="O641" s="58" t="s">
        <v>13</v>
      </c>
      <c r="P641" s="76">
        <v>49564555.450000003</v>
      </c>
    </row>
    <row r="642" spans="1:16" x14ac:dyDescent="0.2">
      <c r="A642" s="57">
        <v>44834</v>
      </c>
      <c r="B642" s="58" t="s">
        <v>2</v>
      </c>
      <c r="C642" s="58" t="s">
        <v>114</v>
      </c>
      <c r="D642" s="58" t="s">
        <v>436</v>
      </c>
      <c r="E642" s="58" t="s">
        <v>437</v>
      </c>
      <c r="F642" s="58">
        <v>2232878</v>
      </c>
      <c r="G642" s="58" t="s">
        <v>438</v>
      </c>
      <c r="H642" s="73">
        <v>1498160</v>
      </c>
      <c r="I642" s="59">
        <v>3.0200000000000001E-2</v>
      </c>
      <c r="J642" s="74">
        <v>12200</v>
      </c>
      <c r="K642" s="75">
        <v>122.8</v>
      </c>
      <c r="L642" s="58" t="s">
        <v>115</v>
      </c>
      <c r="M642" s="58" t="s">
        <v>439</v>
      </c>
      <c r="N642" s="58"/>
      <c r="O642" s="58" t="s">
        <v>16</v>
      </c>
      <c r="P642" s="76">
        <v>49564555.450000003</v>
      </c>
    </row>
    <row r="643" spans="1:16" x14ac:dyDescent="0.2">
      <c r="A643" s="57">
        <v>44834</v>
      </c>
      <c r="B643" s="58" t="s">
        <v>2</v>
      </c>
      <c r="C643" s="58" t="s">
        <v>114</v>
      </c>
      <c r="D643" s="58" t="s">
        <v>174</v>
      </c>
      <c r="E643" s="58" t="s">
        <v>175</v>
      </c>
      <c r="F643" s="58" t="s">
        <v>177</v>
      </c>
      <c r="G643" s="58" t="s">
        <v>176</v>
      </c>
      <c r="H643" s="73">
        <v>1487157.18</v>
      </c>
      <c r="I643" s="59">
        <v>0.03</v>
      </c>
      <c r="J643" s="74">
        <v>559000</v>
      </c>
      <c r="K643" s="75">
        <v>2.66</v>
      </c>
      <c r="L643" s="58" t="s">
        <v>119</v>
      </c>
      <c r="M643" s="58" t="s">
        <v>40</v>
      </c>
      <c r="N643" s="58"/>
      <c r="O643" s="58" t="s">
        <v>14</v>
      </c>
      <c r="P643" s="76">
        <v>49564555.450000003</v>
      </c>
    </row>
    <row r="644" spans="1:16" x14ac:dyDescent="0.2">
      <c r="A644" s="57">
        <v>44834</v>
      </c>
      <c r="B644" s="58" t="s">
        <v>2</v>
      </c>
      <c r="C644" s="58" t="s">
        <v>114</v>
      </c>
      <c r="D644" s="58" t="s">
        <v>273</v>
      </c>
      <c r="E644" s="58" t="s">
        <v>275</v>
      </c>
      <c r="F644" s="58" t="s">
        <v>274</v>
      </c>
      <c r="G644" s="58" t="s">
        <v>284</v>
      </c>
      <c r="H644" s="73">
        <v>1478782.29</v>
      </c>
      <c r="I644" s="59">
        <v>2.98E-2</v>
      </c>
      <c r="J644" s="74">
        <v>461990</v>
      </c>
      <c r="K644" s="75">
        <v>3.2010000000000001</v>
      </c>
      <c r="L644" s="58" t="s">
        <v>277</v>
      </c>
      <c r="M644" s="58" t="s">
        <v>41</v>
      </c>
      <c r="N644" s="58"/>
      <c r="O644" s="58" t="s">
        <v>23</v>
      </c>
      <c r="P644" s="76">
        <v>49564555.450000003</v>
      </c>
    </row>
    <row r="645" spans="1:16" x14ac:dyDescent="0.2">
      <c r="A645" s="57">
        <v>44834</v>
      </c>
      <c r="B645" s="58" t="s">
        <v>2</v>
      </c>
      <c r="C645" s="58" t="s">
        <v>114</v>
      </c>
      <c r="D645" s="58" t="s">
        <v>159</v>
      </c>
      <c r="E645" s="58" t="s">
        <v>160</v>
      </c>
      <c r="F645" s="58" t="s">
        <v>162</v>
      </c>
      <c r="G645" s="58" t="s">
        <v>161</v>
      </c>
      <c r="H645" s="73">
        <v>1468572.56</v>
      </c>
      <c r="I645" s="59">
        <v>2.9600000000000001E-2</v>
      </c>
      <c r="J645" s="74">
        <v>2335000</v>
      </c>
      <c r="K645" s="75">
        <v>0.629</v>
      </c>
      <c r="L645" s="58" t="s">
        <v>117</v>
      </c>
      <c r="M645" s="58" t="s">
        <v>41</v>
      </c>
      <c r="N645" s="58"/>
      <c r="O645" s="58" t="s">
        <v>14</v>
      </c>
      <c r="P645" s="76">
        <v>49564555.450000003</v>
      </c>
    </row>
    <row r="646" spans="1:16" x14ac:dyDescent="0.2">
      <c r="A646" s="57">
        <v>44834</v>
      </c>
      <c r="B646" s="58" t="s">
        <v>2</v>
      </c>
      <c r="C646" s="58" t="s">
        <v>114</v>
      </c>
      <c r="D646" s="58" t="s">
        <v>431</v>
      </c>
      <c r="E646" s="58" t="s">
        <v>433</v>
      </c>
      <c r="F646" s="58" t="s">
        <v>432</v>
      </c>
      <c r="G646" s="58" t="s">
        <v>434</v>
      </c>
      <c r="H646" s="73">
        <v>1449875.01</v>
      </c>
      <c r="I646" s="59">
        <v>2.93E-2</v>
      </c>
      <c r="J646" s="74">
        <v>924000</v>
      </c>
      <c r="K646" s="75">
        <v>1.569</v>
      </c>
      <c r="L646" s="58" t="s">
        <v>271</v>
      </c>
      <c r="M646" s="58" t="s">
        <v>272</v>
      </c>
      <c r="N646" s="58"/>
      <c r="O646" s="58" t="s">
        <v>139</v>
      </c>
      <c r="P646" s="76">
        <v>49564555.450000003</v>
      </c>
    </row>
    <row r="647" spans="1:16" x14ac:dyDescent="0.2">
      <c r="A647" s="57">
        <v>44834</v>
      </c>
      <c r="B647" s="58" t="s">
        <v>2</v>
      </c>
      <c r="C647" s="58" t="s">
        <v>114</v>
      </c>
      <c r="D647" s="58" t="s">
        <v>341</v>
      </c>
      <c r="E647" s="58" t="s">
        <v>343</v>
      </c>
      <c r="F647" s="58" t="s">
        <v>342</v>
      </c>
      <c r="G647" s="58" t="s">
        <v>344</v>
      </c>
      <c r="H647" s="73">
        <v>1449140</v>
      </c>
      <c r="I647" s="59">
        <v>2.92E-2</v>
      </c>
      <c r="J647" s="74">
        <v>2823000</v>
      </c>
      <c r="K647" s="75">
        <v>0.51300000000000001</v>
      </c>
      <c r="L647" s="58" t="s">
        <v>119</v>
      </c>
      <c r="M647" s="58" t="s">
        <v>40</v>
      </c>
      <c r="N647" s="58"/>
      <c r="O647" s="58" t="s">
        <v>18</v>
      </c>
      <c r="P647" s="76">
        <v>49564555.450000003</v>
      </c>
    </row>
    <row r="648" spans="1:16" x14ac:dyDescent="0.2">
      <c r="A648" s="57">
        <v>44834</v>
      </c>
      <c r="B648" s="58" t="s">
        <v>2</v>
      </c>
      <c r="C648" s="58" t="s">
        <v>114</v>
      </c>
      <c r="D648" s="58" t="s">
        <v>454</v>
      </c>
      <c r="E648" s="58" t="s">
        <v>455</v>
      </c>
      <c r="F648" s="58" t="s">
        <v>456</v>
      </c>
      <c r="G648" s="58" t="s">
        <v>468</v>
      </c>
      <c r="H648" s="73">
        <v>1445120</v>
      </c>
      <c r="I648" s="59">
        <v>2.92E-2</v>
      </c>
      <c r="J648" s="74">
        <v>32000</v>
      </c>
      <c r="K648" s="75">
        <v>45.16</v>
      </c>
      <c r="L648" s="58" t="s">
        <v>115</v>
      </c>
      <c r="M648" s="58" t="s">
        <v>457</v>
      </c>
      <c r="N648" s="58"/>
      <c r="O648" s="58" t="s">
        <v>14</v>
      </c>
      <c r="P648" s="76">
        <v>49564555.450000003</v>
      </c>
    </row>
    <row r="649" spans="1:16" x14ac:dyDescent="0.2">
      <c r="A649" s="57">
        <v>44834</v>
      </c>
      <c r="B649" s="58" t="s">
        <v>2</v>
      </c>
      <c r="C649" s="58" t="s">
        <v>114</v>
      </c>
      <c r="D649" s="58" t="s">
        <v>156</v>
      </c>
      <c r="E649" s="58" t="s">
        <v>157</v>
      </c>
      <c r="F649" s="58">
        <v>6339872</v>
      </c>
      <c r="G649" s="58" t="s">
        <v>158</v>
      </c>
      <c r="H649" s="73">
        <v>1426039.26</v>
      </c>
      <c r="I649" s="59">
        <v>2.8799999999999999E-2</v>
      </c>
      <c r="J649" s="74">
        <v>4690000</v>
      </c>
      <c r="K649" s="75">
        <v>0.30399999999999999</v>
      </c>
      <c r="L649" s="58" t="s">
        <v>117</v>
      </c>
      <c r="M649" s="58" t="s">
        <v>41</v>
      </c>
      <c r="N649" s="58"/>
      <c r="O649" s="58" t="s">
        <v>14</v>
      </c>
      <c r="P649" s="76">
        <v>49564555.450000003</v>
      </c>
    </row>
    <row r="650" spans="1:16" x14ac:dyDescent="0.2">
      <c r="A650" s="57">
        <v>44834</v>
      </c>
      <c r="B650" s="58" t="s">
        <v>2</v>
      </c>
      <c r="C650" s="58" t="s">
        <v>114</v>
      </c>
      <c r="D650" s="58" t="s">
        <v>421</v>
      </c>
      <c r="E650" s="58" t="s">
        <v>422</v>
      </c>
      <c r="F650" s="58">
        <v>6180274</v>
      </c>
      <c r="G650" s="58" t="s">
        <v>453</v>
      </c>
      <c r="H650" s="73">
        <v>1424312.81</v>
      </c>
      <c r="I650" s="59">
        <v>2.87E-2</v>
      </c>
      <c r="J650" s="74">
        <v>619000</v>
      </c>
      <c r="K650" s="75">
        <v>2.3010000000000002</v>
      </c>
      <c r="L650" s="58" t="s">
        <v>115</v>
      </c>
      <c r="M650" s="58" t="s">
        <v>41</v>
      </c>
      <c r="N650" s="58"/>
      <c r="O650" s="58" t="s">
        <v>14</v>
      </c>
      <c r="P650" s="76">
        <v>49564555.450000003</v>
      </c>
    </row>
    <row r="651" spans="1:16" x14ac:dyDescent="0.2">
      <c r="A651" s="57">
        <v>44834</v>
      </c>
      <c r="B651" s="58" t="s">
        <v>2</v>
      </c>
      <c r="C651" s="58" t="s">
        <v>114</v>
      </c>
      <c r="D651" s="58" t="s">
        <v>401</v>
      </c>
      <c r="E651" s="58" t="s">
        <v>402</v>
      </c>
      <c r="F651" s="58">
        <v>6472119</v>
      </c>
      <c r="G651" s="58" t="s">
        <v>403</v>
      </c>
      <c r="H651" s="73">
        <v>1410567.45</v>
      </c>
      <c r="I651" s="59">
        <v>2.8500000000000001E-2</v>
      </c>
      <c r="J651" s="74">
        <v>27900</v>
      </c>
      <c r="K651" s="75">
        <v>50.558</v>
      </c>
      <c r="L651" s="58" t="s">
        <v>115</v>
      </c>
      <c r="M651" s="58" t="s">
        <v>41</v>
      </c>
      <c r="N651" s="58"/>
      <c r="O651" s="58" t="s">
        <v>18</v>
      </c>
      <c r="P651" s="76">
        <v>49564555.450000003</v>
      </c>
    </row>
    <row r="652" spans="1:16" x14ac:dyDescent="0.2">
      <c r="A652" s="57">
        <v>44834</v>
      </c>
      <c r="B652" s="58" t="s">
        <v>2</v>
      </c>
      <c r="C652" s="58" t="s">
        <v>114</v>
      </c>
      <c r="D652" s="58" t="s">
        <v>358</v>
      </c>
      <c r="E652" s="58" t="s">
        <v>360</v>
      </c>
      <c r="F652" s="58" t="s">
        <v>359</v>
      </c>
      <c r="G652" s="58" t="s">
        <v>361</v>
      </c>
      <c r="H652" s="73">
        <v>1404219.49</v>
      </c>
      <c r="I652" s="59">
        <v>2.8299999999999999E-2</v>
      </c>
      <c r="J652" s="74">
        <v>203174</v>
      </c>
      <c r="K652" s="75">
        <v>6.9109999999999996</v>
      </c>
      <c r="L652" s="58" t="s">
        <v>362</v>
      </c>
      <c r="M652" s="58" t="s">
        <v>363</v>
      </c>
      <c r="N652" s="58"/>
      <c r="O652" s="58" t="s">
        <v>16</v>
      </c>
      <c r="P652" s="76">
        <v>49564555.450000003</v>
      </c>
    </row>
    <row r="653" spans="1:16" x14ac:dyDescent="0.2">
      <c r="A653" s="57">
        <v>44834</v>
      </c>
      <c r="B653" s="58" t="s">
        <v>2</v>
      </c>
      <c r="C653" s="58" t="s">
        <v>114</v>
      </c>
      <c r="D653" s="58" t="s">
        <v>181</v>
      </c>
      <c r="E653" s="58" t="s">
        <v>182</v>
      </c>
      <c r="F653" s="58">
        <v>6771032</v>
      </c>
      <c r="G653" s="58" t="s">
        <v>183</v>
      </c>
      <c r="H653" s="73">
        <v>1369416.35</v>
      </c>
      <c r="I653" s="59">
        <v>2.76E-2</v>
      </c>
      <c r="J653" s="74">
        <v>1972000</v>
      </c>
      <c r="K653" s="75">
        <v>0.69399999999999995</v>
      </c>
      <c r="L653" s="58" t="s">
        <v>117</v>
      </c>
      <c r="M653" s="58" t="s">
        <v>41</v>
      </c>
      <c r="N653" s="58"/>
      <c r="O653" s="58" t="s">
        <v>13</v>
      </c>
      <c r="P653" s="76">
        <v>49564555.450000003</v>
      </c>
    </row>
    <row r="654" spans="1:16" x14ac:dyDescent="0.2">
      <c r="A654" s="57">
        <v>44834</v>
      </c>
      <c r="B654" s="58" t="s">
        <v>2</v>
      </c>
      <c r="C654" s="58" t="s">
        <v>114</v>
      </c>
      <c r="D654" s="58" t="s">
        <v>163</v>
      </c>
      <c r="E654" s="58" t="s">
        <v>164</v>
      </c>
      <c r="F654" s="58" t="s">
        <v>166</v>
      </c>
      <c r="G654" s="58" t="s">
        <v>165</v>
      </c>
      <c r="H654" s="73">
        <v>1362047.73</v>
      </c>
      <c r="I654" s="59">
        <v>2.75E-2</v>
      </c>
      <c r="J654" s="74">
        <v>4411000</v>
      </c>
      <c r="K654" s="75">
        <v>0.309</v>
      </c>
      <c r="L654" s="58" t="s">
        <v>117</v>
      </c>
      <c r="M654" s="58" t="s">
        <v>41</v>
      </c>
      <c r="N654" s="58"/>
      <c r="O654" s="58" t="s">
        <v>18</v>
      </c>
      <c r="P654" s="76">
        <v>49564555.450000003</v>
      </c>
    </row>
    <row r="655" spans="1:16" x14ac:dyDescent="0.2">
      <c r="A655" s="57">
        <v>44834</v>
      </c>
      <c r="B655" s="58" t="s">
        <v>2</v>
      </c>
      <c r="C655" s="58" t="s">
        <v>114</v>
      </c>
      <c r="D655" s="58" t="s">
        <v>178</v>
      </c>
      <c r="E655" s="58" t="s">
        <v>179</v>
      </c>
      <c r="F655" s="58">
        <v>6771645</v>
      </c>
      <c r="G655" s="58" t="s">
        <v>260</v>
      </c>
      <c r="H655" s="73">
        <v>1354116.77</v>
      </c>
      <c r="I655" s="59">
        <v>2.7300000000000001E-2</v>
      </c>
      <c r="J655" s="74">
        <v>3600</v>
      </c>
      <c r="K655" s="75">
        <v>376.14400000000001</v>
      </c>
      <c r="L655" s="58" t="s">
        <v>118</v>
      </c>
      <c r="M655" s="58" t="s">
        <v>47</v>
      </c>
      <c r="N655" s="58"/>
      <c r="O655" s="58" t="s">
        <v>19</v>
      </c>
      <c r="P655" s="76">
        <v>49564555.450000003</v>
      </c>
    </row>
    <row r="656" spans="1:16" x14ac:dyDescent="0.2">
      <c r="A656" s="57">
        <v>44834</v>
      </c>
      <c r="B656" s="58" t="s">
        <v>2</v>
      </c>
      <c r="C656" s="58" t="s">
        <v>114</v>
      </c>
      <c r="D656" s="58" t="s">
        <v>228</v>
      </c>
      <c r="E656" s="58" t="s">
        <v>229</v>
      </c>
      <c r="F656" s="58" t="s">
        <v>231</v>
      </c>
      <c r="G656" s="58" t="s">
        <v>230</v>
      </c>
      <c r="H656" s="73">
        <v>1342521.55</v>
      </c>
      <c r="I656" s="59">
        <v>2.7099999999999999E-2</v>
      </c>
      <c r="J656" s="74">
        <v>1383080</v>
      </c>
      <c r="K656" s="75">
        <v>0.97099999999999997</v>
      </c>
      <c r="L656" s="58" t="s">
        <v>126</v>
      </c>
      <c r="M656" s="58" t="s">
        <v>46</v>
      </c>
      <c r="N656" s="58"/>
      <c r="O656" s="58" t="s">
        <v>15</v>
      </c>
      <c r="P656" s="76">
        <v>49564555.450000003</v>
      </c>
    </row>
    <row r="657" spans="1:16" x14ac:dyDescent="0.2">
      <c r="A657" s="57">
        <v>44834</v>
      </c>
      <c r="B657" s="58" t="s">
        <v>2</v>
      </c>
      <c r="C657" s="58" t="s">
        <v>114</v>
      </c>
      <c r="D657" s="58" t="s">
        <v>407</v>
      </c>
      <c r="E657" s="58" t="s">
        <v>409</v>
      </c>
      <c r="F657" s="58" t="s">
        <v>408</v>
      </c>
      <c r="G657" s="58" t="s">
        <v>406</v>
      </c>
      <c r="H657" s="73">
        <v>1325671.21</v>
      </c>
      <c r="I657" s="59">
        <v>2.6700000000000002E-2</v>
      </c>
      <c r="J657" s="74">
        <v>18500</v>
      </c>
      <c r="K657" s="75">
        <v>71.658000000000001</v>
      </c>
      <c r="L657" s="58" t="s">
        <v>118</v>
      </c>
      <c r="M657" s="58" t="s">
        <v>47</v>
      </c>
      <c r="N657" s="58"/>
      <c r="O657" s="58" t="s">
        <v>18</v>
      </c>
      <c r="P657" s="76">
        <v>49564555.450000003</v>
      </c>
    </row>
    <row r="658" spans="1:16" x14ac:dyDescent="0.2">
      <c r="A658" s="57">
        <v>44834</v>
      </c>
      <c r="B658" s="58" t="s">
        <v>2</v>
      </c>
      <c r="C658" s="58" t="s">
        <v>114</v>
      </c>
      <c r="D658" s="58" t="s">
        <v>417</v>
      </c>
      <c r="E658" s="58" t="s">
        <v>418</v>
      </c>
      <c r="F658" s="58">
        <v>2193317</v>
      </c>
      <c r="G658" s="58" t="s">
        <v>419</v>
      </c>
      <c r="H658" s="73">
        <v>1284580</v>
      </c>
      <c r="I658" s="59">
        <v>2.5899999999999999E-2</v>
      </c>
      <c r="J658" s="74">
        <v>22000</v>
      </c>
      <c r="K658" s="75">
        <v>58.39</v>
      </c>
      <c r="L658" s="58" t="s">
        <v>115</v>
      </c>
      <c r="M658" s="58" t="s">
        <v>267</v>
      </c>
      <c r="N658" s="58"/>
      <c r="O658" s="58" t="s">
        <v>14</v>
      </c>
      <c r="P658" s="76">
        <v>49564555.450000003</v>
      </c>
    </row>
    <row r="659" spans="1:16" x14ac:dyDescent="0.2">
      <c r="A659" s="57">
        <v>44834</v>
      </c>
      <c r="B659" s="58" t="s">
        <v>2</v>
      </c>
      <c r="C659" s="58" t="s">
        <v>114</v>
      </c>
      <c r="D659" s="58" t="s">
        <v>217</v>
      </c>
      <c r="E659" s="58" t="s">
        <v>218</v>
      </c>
      <c r="F659" s="58" t="s">
        <v>220</v>
      </c>
      <c r="G659" s="58" t="s">
        <v>219</v>
      </c>
      <c r="H659" s="73">
        <v>1107556.74</v>
      </c>
      <c r="I659" s="59">
        <v>2.23E-2</v>
      </c>
      <c r="J659" s="74">
        <v>570000</v>
      </c>
      <c r="K659" s="75">
        <v>1.9430000000000001</v>
      </c>
      <c r="L659" s="58" t="s">
        <v>126</v>
      </c>
      <c r="M659" s="58" t="s">
        <v>46</v>
      </c>
      <c r="N659" s="58"/>
      <c r="O659" s="58" t="s">
        <v>20</v>
      </c>
      <c r="P659" s="76">
        <v>49564555.450000003</v>
      </c>
    </row>
    <row r="660" spans="1:16" x14ac:dyDescent="0.2">
      <c r="A660" s="57">
        <v>44834</v>
      </c>
      <c r="B660" s="58" t="s">
        <v>2</v>
      </c>
      <c r="C660" s="58" t="s">
        <v>114</v>
      </c>
      <c r="D660" s="58" t="s">
        <v>382</v>
      </c>
      <c r="E660" s="58" t="s">
        <v>384</v>
      </c>
      <c r="F660" s="58" t="s">
        <v>383</v>
      </c>
      <c r="G660" s="58" t="s">
        <v>385</v>
      </c>
      <c r="H660" s="73">
        <v>1081787.47</v>
      </c>
      <c r="I660" s="59">
        <v>2.18E-2</v>
      </c>
      <c r="J660" s="74">
        <v>70418</v>
      </c>
      <c r="K660" s="75">
        <v>15.362</v>
      </c>
      <c r="L660" s="58" t="s">
        <v>362</v>
      </c>
      <c r="M660" s="58" t="s">
        <v>389</v>
      </c>
      <c r="N660" s="58"/>
      <c r="O660" s="58" t="s">
        <v>20</v>
      </c>
      <c r="P660" s="76">
        <v>49564555.450000003</v>
      </c>
    </row>
    <row r="661" spans="1:16" x14ac:dyDescent="0.2">
      <c r="A661" s="57">
        <v>44834</v>
      </c>
      <c r="B661" s="58" t="s">
        <v>2</v>
      </c>
      <c r="C661" s="58" t="s">
        <v>114</v>
      </c>
      <c r="D661" s="58" t="s">
        <v>353</v>
      </c>
      <c r="E661" s="58" t="s">
        <v>355</v>
      </c>
      <c r="F661" s="58" t="s">
        <v>354</v>
      </c>
      <c r="G661" s="58" t="s">
        <v>356</v>
      </c>
      <c r="H661" s="73">
        <v>1078149.6399999999</v>
      </c>
      <c r="I661" s="59">
        <v>2.18E-2</v>
      </c>
      <c r="J661" s="74">
        <v>383257</v>
      </c>
      <c r="K661" s="75">
        <v>2.8130000000000002</v>
      </c>
      <c r="L661" s="58" t="s">
        <v>203</v>
      </c>
      <c r="M661" s="58" t="s">
        <v>204</v>
      </c>
      <c r="N661" s="58"/>
      <c r="O661" s="58" t="s">
        <v>16</v>
      </c>
      <c r="P661" s="76">
        <v>49564555.450000003</v>
      </c>
    </row>
    <row r="662" spans="1:16" x14ac:dyDescent="0.2">
      <c r="A662" s="57">
        <v>44834</v>
      </c>
      <c r="B662" s="58" t="s">
        <v>2</v>
      </c>
      <c r="C662" s="58" t="s">
        <v>114</v>
      </c>
      <c r="D662" s="58" t="s">
        <v>221</v>
      </c>
      <c r="E662" s="58" t="s">
        <v>222</v>
      </c>
      <c r="F662" s="58">
        <v>6282040</v>
      </c>
      <c r="G662" s="58" t="s">
        <v>223</v>
      </c>
      <c r="H662" s="73">
        <v>930800.43</v>
      </c>
      <c r="I662" s="59">
        <v>1.8800000000000001E-2</v>
      </c>
      <c r="J662" s="74">
        <v>5200000</v>
      </c>
      <c r="K662" s="75">
        <v>0.17899999999999999</v>
      </c>
      <c r="L662" s="58" t="s">
        <v>117</v>
      </c>
      <c r="M662" s="58" t="s">
        <v>41</v>
      </c>
      <c r="N662" s="58"/>
      <c r="O662" s="58" t="s">
        <v>13</v>
      </c>
      <c r="P662" s="76">
        <v>49564555.450000003</v>
      </c>
    </row>
    <row r="663" spans="1:16" x14ac:dyDescent="0.2">
      <c r="A663" s="57">
        <v>44834</v>
      </c>
      <c r="B663" s="58" t="s">
        <v>2</v>
      </c>
      <c r="C663" s="58" t="s">
        <v>114</v>
      </c>
      <c r="D663" s="58" t="s">
        <v>469</v>
      </c>
      <c r="E663" s="58" t="s">
        <v>470</v>
      </c>
      <c r="F663" s="58">
        <v>6609906</v>
      </c>
      <c r="G663" s="58" t="s">
        <v>471</v>
      </c>
      <c r="H663" s="73">
        <v>827963.94</v>
      </c>
      <c r="I663" s="59">
        <v>1.67E-2</v>
      </c>
      <c r="J663" s="74">
        <v>95800</v>
      </c>
      <c r="K663" s="75">
        <v>8.6430000000000007</v>
      </c>
      <c r="L663" s="58" t="s">
        <v>472</v>
      </c>
      <c r="M663" s="58" t="s">
        <v>473</v>
      </c>
      <c r="N663" s="58"/>
      <c r="O663" s="58" t="s">
        <v>20</v>
      </c>
      <c r="P663" s="76">
        <v>49564555.450000003</v>
      </c>
    </row>
    <row r="664" spans="1:16" x14ac:dyDescent="0.2">
      <c r="A664" s="57">
        <v>44834</v>
      </c>
      <c r="B664" s="58" t="s">
        <v>2</v>
      </c>
      <c r="C664" s="58" t="s">
        <v>114</v>
      </c>
      <c r="D664" s="58" t="s">
        <v>125</v>
      </c>
      <c r="E664" s="58" t="s">
        <v>89</v>
      </c>
      <c r="F664" s="58" t="s">
        <v>135</v>
      </c>
      <c r="G664" s="58" t="s">
        <v>90</v>
      </c>
      <c r="H664" s="73">
        <v>753143.03</v>
      </c>
      <c r="I664" s="59">
        <v>1.52E-2</v>
      </c>
      <c r="J664" s="74">
        <v>5538000</v>
      </c>
      <c r="K664" s="75">
        <v>0.13600000000000001</v>
      </c>
      <c r="L664" s="58" t="s">
        <v>117</v>
      </c>
      <c r="M664" s="58" t="s">
        <v>41</v>
      </c>
      <c r="N664" s="58"/>
      <c r="O664" s="58" t="s">
        <v>340</v>
      </c>
      <c r="P664" s="76">
        <v>49564555.450000003</v>
      </c>
    </row>
    <row r="665" spans="1:16" x14ac:dyDescent="0.2">
      <c r="A665" s="57">
        <v>44834</v>
      </c>
      <c r="B665" s="58" t="s">
        <v>2</v>
      </c>
      <c r="C665" s="58" t="s">
        <v>114</v>
      </c>
      <c r="D665" s="58" t="s">
        <v>123</v>
      </c>
      <c r="E665" s="58" t="s">
        <v>91</v>
      </c>
      <c r="F665" s="58" t="s">
        <v>134</v>
      </c>
      <c r="G665" s="58" t="s">
        <v>92</v>
      </c>
      <c r="H665" s="73">
        <v>276169</v>
      </c>
      <c r="I665" s="59">
        <v>5.5999999999999999E-3</v>
      </c>
      <c r="J665" s="74">
        <v>1953000</v>
      </c>
      <c r="K665" s="75">
        <v>0.14099999999999999</v>
      </c>
      <c r="L665" s="58" t="s">
        <v>117</v>
      </c>
      <c r="M665" s="58" t="s">
        <v>41</v>
      </c>
      <c r="N665" s="58"/>
      <c r="O665" s="58" t="s">
        <v>20</v>
      </c>
      <c r="P665" s="76">
        <v>49564555.450000003</v>
      </c>
    </row>
    <row r="666" spans="1:16" x14ac:dyDescent="0.2">
      <c r="A666" s="57">
        <v>44834</v>
      </c>
      <c r="B666" s="58" t="s">
        <v>4</v>
      </c>
      <c r="C666" s="58" t="s">
        <v>114</v>
      </c>
      <c r="D666" s="58" t="s">
        <v>410</v>
      </c>
      <c r="E666" s="58" t="s">
        <v>411</v>
      </c>
      <c r="F666" s="58" t="s">
        <v>411</v>
      </c>
      <c r="G666" s="58" t="s">
        <v>459</v>
      </c>
      <c r="H666" s="73">
        <v>118142.14</v>
      </c>
      <c r="I666" s="59">
        <v>2.3999999999999998E-3</v>
      </c>
      <c r="J666" s="74">
        <v>1800</v>
      </c>
      <c r="K666" s="75">
        <v>65.635000000000005</v>
      </c>
      <c r="L666" s="58" t="s">
        <v>118</v>
      </c>
      <c r="M666" s="58" t="s">
        <v>47</v>
      </c>
      <c r="N666" s="58"/>
      <c r="O666" s="58" t="s">
        <v>18</v>
      </c>
      <c r="P666" s="76">
        <v>49564555.450000003</v>
      </c>
    </row>
    <row r="667" spans="1:16" x14ac:dyDescent="0.2">
      <c r="A667" s="57">
        <v>44834</v>
      </c>
      <c r="B667" s="58" t="s">
        <v>2</v>
      </c>
      <c r="C667" s="58" t="s">
        <v>114</v>
      </c>
      <c r="D667" s="58" t="s">
        <v>147</v>
      </c>
      <c r="E667" s="58" t="s">
        <v>338</v>
      </c>
      <c r="F667" s="58" t="s">
        <v>151</v>
      </c>
      <c r="G667" s="58" t="s">
        <v>149</v>
      </c>
      <c r="H667" s="73">
        <v>1000</v>
      </c>
      <c r="I667" s="59">
        <v>0</v>
      </c>
      <c r="J667" s="74">
        <v>100000</v>
      </c>
      <c r="K667" s="75">
        <v>0.01</v>
      </c>
      <c r="L667" s="58" t="s">
        <v>115</v>
      </c>
      <c r="M667" s="58" t="s">
        <v>150</v>
      </c>
      <c r="N667" s="58"/>
      <c r="O667" s="58" t="s">
        <v>18</v>
      </c>
      <c r="P667" s="76">
        <v>49564555.450000003</v>
      </c>
    </row>
    <row r="668" spans="1:16" x14ac:dyDescent="0.2">
      <c r="A668" s="57">
        <v>44834</v>
      </c>
      <c r="B668" s="58" t="s">
        <v>1</v>
      </c>
      <c r="C668" s="58" t="s">
        <v>127</v>
      </c>
      <c r="D668" s="58"/>
      <c r="E668" s="58"/>
      <c r="F668" s="58"/>
      <c r="G668" s="58"/>
      <c r="H668" s="73">
        <v>2877481.04</v>
      </c>
      <c r="I668" s="59">
        <v>5.8099999999999999E-2</v>
      </c>
      <c r="J668" s="74"/>
      <c r="K668" s="75"/>
      <c r="L668" s="58"/>
      <c r="M668" s="58"/>
      <c r="N668" s="58"/>
      <c r="O668" s="58"/>
      <c r="P668" s="76">
        <v>49564555.450000003</v>
      </c>
    </row>
    <row r="669" spans="1:16" x14ac:dyDescent="0.2">
      <c r="A669" s="57">
        <v>44742</v>
      </c>
      <c r="B669" s="58" t="s">
        <v>2</v>
      </c>
      <c r="C669" s="58" t="s">
        <v>114</v>
      </c>
      <c r="D669" s="58" t="s">
        <v>187</v>
      </c>
      <c r="E669" s="58" t="s">
        <v>188</v>
      </c>
      <c r="F669" s="58" t="s">
        <v>192</v>
      </c>
      <c r="G669" s="58" t="s">
        <v>189</v>
      </c>
      <c r="H669" s="73">
        <v>1913115.79</v>
      </c>
      <c r="I669" s="59">
        <v>4.4200000000000003E-2</v>
      </c>
      <c r="J669" s="74">
        <v>1860000</v>
      </c>
      <c r="K669" s="75">
        <v>1.0289999999999999</v>
      </c>
      <c r="L669" s="58" t="s">
        <v>190</v>
      </c>
      <c r="M669" s="58" t="s">
        <v>191</v>
      </c>
      <c r="N669" s="58"/>
      <c r="O669" s="58" t="s">
        <v>18</v>
      </c>
      <c r="P669" s="76">
        <v>43320053.109999999</v>
      </c>
    </row>
    <row r="670" spans="1:16" x14ac:dyDescent="0.2">
      <c r="A670" s="57">
        <v>44742</v>
      </c>
      <c r="B670" s="58" t="s">
        <v>2</v>
      </c>
      <c r="C670" s="58" t="s">
        <v>114</v>
      </c>
      <c r="D670" s="58" t="s">
        <v>268</v>
      </c>
      <c r="E670" s="58" t="s">
        <v>269</v>
      </c>
      <c r="F670" s="58">
        <v>6388379</v>
      </c>
      <c r="G670" s="58" t="s">
        <v>270</v>
      </c>
      <c r="H670" s="73">
        <v>1850838.63</v>
      </c>
      <c r="I670" s="59">
        <v>4.2700000000000002E-2</v>
      </c>
      <c r="J670" s="74">
        <v>2481137</v>
      </c>
      <c r="K670" s="75">
        <v>0.746</v>
      </c>
      <c r="L670" s="58" t="s">
        <v>271</v>
      </c>
      <c r="M670" s="58" t="s">
        <v>272</v>
      </c>
      <c r="N670" s="58"/>
      <c r="O670" s="58" t="s">
        <v>23</v>
      </c>
      <c r="P670" s="76">
        <v>43320053.109999999</v>
      </c>
    </row>
    <row r="671" spans="1:16" x14ac:dyDescent="0.2">
      <c r="A671" s="57">
        <v>44742</v>
      </c>
      <c r="B671" s="58" t="s">
        <v>2</v>
      </c>
      <c r="C671" s="58" t="s">
        <v>114</v>
      </c>
      <c r="D671" s="58" t="s">
        <v>421</v>
      </c>
      <c r="E671" s="58" t="s">
        <v>422</v>
      </c>
      <c r="F671" s="58">
        <v>6180274</v>
      </c>
      <c r="G671" s="58" t="s">
        <v>453</v>
      </c>
      <c r="H671" s="73">
        <v>1422478.81</v>
      </c>
      <c r="I671" s="59">
        <v>3.2800000000000003E-2</v>
      </c>
      <c r="J671" s="74">
        <v>485000</v>
      </c>
      <c r="K671" s="75">
        <v>2.9329999999999998</v>
      </c>
      <c r="L671" s="58" t="s">
        <v>115</v>
      </c>
      <c r="M671" s="58" t="s">
        <v>41</v>
      </c>
      <c r="N671" s="58"/>
      <c r="O671" s="58" t="s">
        <v>14</v>
      </c>
      <c r="P671" s="76">
        <v>43320053.109999999</v>
      </c>
    </row>
    <row r="672" spans="1:16" x14ac:dyDescent="0.2">
      <c r="A672" s="57">
        <v>44742</v>
      </c>
      <c r="B672" s="58" t="s">
        <v>2</v>
      </c>
      <c r="C672" s="58" t="s">
        <v>114</v>
      </c>
      <c r="D672" s="58" t="s">
        <v>159</v>
      </c>
      <c r="E672" s="58" t="s">
        <v>160</v>
      </c>
      <c r="F672" s="58" t="s">
        <v>162</v>
      </c>
      <c r="G672" s="58" t="s">
        <v>161</v>
      </c>
      <c r="H672" s="73">
        <v>1393174.03</v>
      </c>
      <c r="I672" s="59">
        <v>3.2199999999999999E-2</v>
      </c>
      <c r="J672" s="74">
        <v>1800000</v>
      </c>
      <c r="K672" s="75">
        <v>0.77400000000000002</v>
      </c>
      <c r="L672" s="58" t="s">
        <v>117</v>
      </c>
      <c r="M672" s="58" t="s">
        <v>41</v>
      </c>
      <c r="N672" s="58"/>
      <c r="O672" s="58" t="s">
        <v>14</v>
      </c>
      <c r="P672" s="76">
        <v>43320053.109999999</v>
      </c>
    </row>
    <row r="673" spans="1:16" x14ac:dyDescent="0.2">
      <c r="A673" s="57">
        <v>44742</v>
      </c>
      <c r="B673" s="58" t="s">
        <v>2</v>
      </c>
      <c r="C673" s="58" t="s">
        <v>114</v>
      </c>
      <c r="D673" s="58" t="s">
        <v>353</v>
      </c>
      <c r="E673" s="58" t="s">
        <v>355</v>
      </c>
      <c r="F673" s="58" t="s">
        <v>354</v>
      </c>
      <c r="G673" s="58" t="s">
        <v>356</v>
      </c>
      <c r="H673" s="73">
        <v>1391270.96</v>
      </c>
      <c r="I673" s="59">
        <v>3.2099999999999997E-2</v>
      </c>
      <c r="J673" s="74">
        <v>383257</v>
      </c>
      <c r="K673" s="75">
        <v>3.63</v>
      </c>
      <c r="L673" s="58" t="s">
        <v>203</v>
      </c>
      <c r="M673" s="58" t="s">
        <v>204</v>
      </c>
      <c r="N673" s="58"/>
      <c r="O673" s="58" t="s">
        <v>16</v>
      </c>
      <c r="P673" s="76">
        <v>43320053.109999999</v>
      </c>
    </row>
    <row r="674" spans="1:16" x14ac:dyDescent="0.2">
      <c r="A674" s="57">
        <v>44742</v>
      </c>
      <c r="B674" s="58" t="s">
        <v>2</v>
      </c>
      <c r="C674" s="58" t="s">
        <v>114</v>
      </c>
      <c r="D674" s="58" t="s">
        <v>174</v>
      </c>
      <c r="E674" s="58" t="s">
        <v>175</v>
      </c>
      <c r="F674" s="58" t="s">
        <v>177</v>
      </c>
      <c r="G674" s="58" t="s">
        <v>176</v>
      </c>
      <c r="H674" s="73">
        <v>1344689.69</v>
      </c>
      <c r="I674" s="59">
        <v>3.1E-2</v>
      </c>
      <c r="J674" s="74">
        <v>462000</v>
      </c>
      <c r="K674" s="75">
        <v>2.911</v>
      </c>
      <c r="L674" s="58" t="s">
        <v>119</v>
      </c>
      <c r="M674" s="58" t="s">
        <v>40</v>
      </c>
      <c r="N674" s="58"/>
      <c r="O674" s="58" t="s">
        <v>14</v>
      </c>
      <c r="P674" s="76">
        <v>43320053.109999999</v>
      </c>
    </row>
    <row r="675" spans="1:16" x14ac:dyDescent="0.2">
      <c r="A675" s="57">
        <v>44742</v>
      </c>
      <c r="B675" s="58" t="s">
        <v>2</v>
      </c>
      <c r="C675" s="58" t="s">
        <v>114</v>
      </c>
      <c r="D675" s="58" t="s">
        <v>181</v>
      </c>
      <c r="E675" s="58" t="s">
        <v>182</v>
      </c>
      <c r="F675" s="58">
        <v>6771032</v>
      </c>
      <c r="G675" s="58" t="s">
        <v>183</v>
      </c>
      <c r="H675" s="73">
        <v>1338552.51</v>
      </c>
      <c r="I675" s="59">
        <v>3.09E-2</v>
      </c>
      <c r="J675" s="74">
        <v>1650000</v>
      </c>
      <c r="K675" s="75">
        <v>0.81100000000000005</v>
      </c>
      <c r="L675" s="58" t="s">
        <v>117</v>
      </c>
      <c r="M675" s="58" t="s">
        <v>41</v>
      </c>
      <c r="N675" s="58"/>
      <c r="O675" s="58" t="s">
        <v>13</v>
      </c>
      <c r="P675" s="76">
        <v>43320053.109999999</v>
      </c>
    </row>
    <row r="676" spans="1:16" x14ac:dyDescent="0.2">
      <c r="A676" s="57">
        <v>44742</v>
      </c>
      <c r="B676" s="58" t="s">
        <v>2</v>
      </c>
      <c r="C676" s="58" t="s">
        <v>114</v>
      </c>
      <c r="D676" s="58" t="s">
        <v>431</v>
      </c>
      <c r="E676" s="58" t="s">
        <v>433</v>
      </c>
      <c r="F676" s="58" t="s">
        <v>432</v>
      </c>
      <c r="G676" s="58" t="s">
        <v>434</v>
      </c>
      <c r="H676" s="73">
        <v>1311660.8999999999</v>
      </c>
      <c r="I676" s="59">
        <v>3.0300000000000001E-2</v>
      </c>
      <c r="J676" s="74">
        <v>924000</v>
      </c>
      <c r="K676" s="75">
        <v>1.42</v>
      </c>
      <c r="L676" s="58" t="s">
        <v>271</v>
      </c>
      <c r="M676" s="58" t="s">
        <v>272</v>
      </c>
      <c r="N676" s="58"/>
      <c r="O676" s="58" t="s">
        <v>139</v>
      </c>
      <c r="P676" s="76">
        <v>43320053.109999999</v>
      </c>
    </row>
    <row r="677" spans="1:16" x14ac:dyDescent="0.2">
      <c r="A677" s="57">
        <v>44742</v>
      </c>
      <c r="B677" s="58" t="s">
        <v>2</v>
      </c>
      <c r="C677" s="58" t="s">
        <v>114</v>
      </c>
      <c r="D677" s="58" t="s">
        <v>281</v>
      </c>
      <c r="E677" s="58" t="s">
        <v>282</v>
      </c>
      <c r="F677" s="58">
        <v>6105738</v>
      </c>
      <c r="G677" s="58" t="s">
        <v>283</v>
      </c>
      <c r="H677" s="73">
        <v>1307690.6100000001</v>
      </c>
      <c r="I677" s="59">
        <v>3.0200000000000001E-2</v>
      </c>
      <c r="J677" s="74">
        <v>3691000</v>
      </c>
      <c r="K677" s="75">
        <v>0.35399999999999998</v>
      </c>
      <c r="L677" s="58" t="s">
        <v>117</v>
      </c>
      <c r="M677" s="58" t="s">
        <v>41</v>
      </c>
      <c r="N677" s="58"/>
      <c r="O677" s="58" t="s">
        <v>14</v>
      </c>
      <c r="P677" s="76">
        <v>43320053.109999999</v>
      </c>
    </row>
    <row r="678" spans="1:16" x14ac:dyDescent="0.2">
      <c r="A678" s="57">
        <v>44742</v>
      </c>
      <c r="B678" s="58" t="s">
        <v>2</v>
      </c>
      <c r="C678" s="58" t="s">
        <v>114</v>
      </c>
      <c r="D678" s="58" t="s">
        <v>454</v>
      </c>
      <c r="E678" s="58" t="s">
        <v>455</v>
      </c>
      <c r="F678" s="58" t="s">
        <v>456</v>
      </c>
      <c r="G678" s="58" t="s">
        <v>458</v>
      </c>
      <c r="H678" s="73">
        <v>1294800</v>
      </c>
      <c r="I678" s="59">
        <v>2.9899999999999999E-2</v>
      </c>
      <c r="J678" s="74">
        <v>24000</v>
      </c>
      <c r="K678" s="75">
        <v>53.95</v>
      </c>
      <c r="L678" s="58" t="s">
        <v>115</v>
      </c>
      <c r="M678" s="58" t="s">
        <v>457</v>
      </c>
      <c r="N678" s="58"/>
      <c r="O678" s="58" t="s">
        <v>14</v>
      </c>
      <c r="P678" s="76">
        <v>43320053.109999999</v>
      </c>
    </row>
    <row r="679" spans="1:16" x14ac:dyDescent="0.2">
      <c r="A679" s="57">
        <v>44742</v>
      </c>
      <c r="B679" s="58" t="s">
        <v>2</v>
      </c>
      <c r="C679" s="58" t="s">
        <v>114</v>
      </c>
      <c r="D679" s="58" t="s">
        <v>401</v>
      </c>
      <c r="E679" s="58" t="s">
        <v>402</v>
      </c>
      <c r="F679" s="58">
        <v>6472119</v>
      </c>
      <c r="G679" s="58" t="s">
        <v>403</v>
      </c>
      <c r="H679" s="73">
        <v>1293368.52</v>
      </c>
      <c r="I679" s="59">
        <v>2.9899999999999999E-2</v>
      </c>
      <c r="J679" s="74">
        <v>24615</v>
      </c>
      <c r="K679" s="75">
        <v>52.543999999999997</v>
      </c>
      <c r="L679" s="58" t="s">
        <v>115</v>
      </c>
      <c r="M679" s="58" t="s">
        <v>41</v>
      </c>
      <c r="N679" s="58"/>
      <c r="O679" s="58" t="s">
        <v>13</v>
      </c>
      <c r="P679" s="76">
        <v>43320053.109999999</v>
      </c>
    </row>
    <row r="680" spans="1:16" x14ac:dyDescent="0.2">
      <c r="A680" s="57">
        <v>44742</v>
      </c>
      <c r="B680" s="58" t="s">
        <v>2</v>
      </c>
      <c r="C680" s="58" t="s">
        <v>114</v>
      </c>
      <c r="D680" s="58" t="s">
        <v>358</v>
      </c>
      <c r="E680" s="58" t="s">
        <v>360</v>
      </c>
      <c r="F680" s="58" t="s">
        <v>359</v>
      </c>
      <c r="G680" s="58" t="s">
        <v>361</v>
      </c>
      <c r="H680" s="73">
        <v>1284853.67</v>
      </c>
      <c r="I680" s="59">
        <v>2.9700000000000001E-2</v>
      </c>
      <c r="J680" s="74">
        <v>174174</v>
      </c>
      <c r="K680" s="75">
        <v>7.3769999999999998</v>
      </c>
      <c r="L680" s="58" t="s">
        <v>362</v>
      </c>
      <c r="M680" s="58" t="s">
        <v>363</v>
      </c>
      <c r="N680" s="58"/>
      <c r="O680" s="58" t="s">
        <v>16</v>
      </c>
      <c r="P680" s="76">
        <v>43320053.109999999</v>
      </c>
    </row>
    <row r="681" spans="1:16" x14ac:dyDescent="0.2">
      <c r="A681" s="57">
        <v>44742</v>
      </c>
      <c r="B681" s="58" t="s">
        <v>2</v>
      </c>
      <c r="C681" s="58" t="s">
        <v>114</v>
      </c>
      <c r="D681" s="58" t="s">
        <v>370</v>
      </c>
      <c r="E681" s="58" t="s">
        <v>372</v>
      </c>
      <c r="F681" s="58" t="s">
        <v>371</v>
      </c>
      <c r="G681" s="58" t="s">
        <v>373</v>
      </c>
      <c r="H681" s="73">
        <v>1273001.1000000001</v>
      </c>
      <c r="I681" s="59">
        <v>2.9399999999999999E-2</v>
      </c>
      <c r="J681" s="74">
        <v>36000</v>
      </c>
      <c r="K681" s="75">
        <v>35.360999999999997</v>
      </c>
      <c r="L681" s="58" t="s">
        <v>118</v>
      </c>
      <c r="M681" s="58" t="s">
        <v>47</v>
      </c>
      <c r="N681" s="58"/>
      <c r="O681" s="58" t="s">
        <v>462</v>
      </c>
      <c r="P681" s="76">
        <v>43320053.109999999</v>
      </c>
    </row>
    <row r="682" spans="1:16" x14ac:dyDescent="0.2">
      <c r="A682" s="57">
        <v>44742</v>
      </c>
      <c r="B682" s="58" t="s">
        <v>2</v>
      </c>
      <c r="C682" s="58" t="s">
        <v>114</v>
      </c>
      <c r="D682" s="58" t="s">
        <v>382</v>
      </c>
      <c r="E682" s="58" t="s">
        <v>384</v>
      </c>
      <c r="F682" s="58" t="s">
        <v>383</v>
      </c>
      <c r="G682" s="58" t="s">
        <v>385</v>
      </c>
      <c r="H682" s="73">
        <v>1249930.43</v>
      </c>
      <c r="I682" s="59">
        <v>2.8899999999999999E-2</v>
      </c>
      <c r="J682" s="74">
        <v>70418</v>
      </c>
      <c r="K682" s="75">
        <v>17.75</v>
      </c>
      <c r="L682" s="58" t="s">
        <v>362</v>
      </c>
      <c r="M682" s="58" t="s">
        <v>389</v>
      </c>
      <c r="N682" s="58"/>
      <c r="O682" s="58" t="s">
        <v>20</v>
      </c>
      <c r="P682" s="76">
        <v>43320053.109999999</v>
      </c>
    </row>
    <row r="683" spans="1:16" x14ac:dyDescent="0.2">
      <c r="A683" s="57">
        <v>44742</v>
      </c>
      <c r="B683" s="58" t="s">
        <v>2</v>
      </c>
      <c r="C683" s="58" t="s">
        <v>114</v>
      </c>
      <c r="D683" s="58" t="s">
        <v>221</v>
      </c>
      <c r="E683" s="58" t="s">
        <v>222</v>
      </c>
      <c r="F683" s="58">
        <v>6282040</v>
      </c>
      <c r="G683" s="58" t="s">
        <v>223</v>
      </c>
      <c r="H683" s="73">
        <v>1231499.67</v>
      </c>
      <c r="I683" s="59">
        <v>2.8400000000000002E-2</v>
      </c>
      <c r="J683" s="74">
        <v>5200000</v>
      </c>
      <c r="K683" s="75">
        <v>0.23699999999999999</v>
      </c>
      <c r="L683" s="58" t="s">
        <v>117</v>
      </c>
      <c r="M683" s="58" t="s">
        <v>41</v>
      </c>
      <c r="N683" s="58"/>
      <c r="O683" s="58" t="s">
        <v>13</v>
      </c>
      <c r="P683" s="76">
        <v>43320053.109999999</v>
      </c>
    </row>
    <row r="684" spans="1:16" x14ac:dyDescent="0.2">
      <c r="A684" s="57">
        <v>44742</v>
      </c>
      <c r="B684" s="58" t="s">
        <v>2</v>
      </c>
      <c r="C684" s="58" t="s">
        <v>114</v>
      </c>
      <c r="D684" s="58" t="s">
        <v>394</v>
      </c>
      <c r="E684" s="58" t="s">
        <v>395</v>
      </c>
      <c r="F684" s="58">
        <v>2849739</v>
      </c>
      <c r="G684" s="58" t="s">
        <v>396</v>
      </c>
      <c r="H684" s="73">
        <v>1215520</v>
      </c>
      <c r="I684" s="59">
        <v>2.81E-2</v>
      </c>
      <c r="J684" s="74">
        <v>284000</v>
      </c>
      <c r="K684" s="75">
        <v>4.28</v>
      </c>
      <c r="L684" s="58" t="s">
        <v>115</v>
      </c>
      <c r="M684" s="58" t="s">
        <v>42</v>
      </c>
      <c r="N684" s="58"/>
      <c r="O684" s="58" t="s">
        <v>16</v>
      </c>
      <c r="P684" s="76">
        <v>43320053.109999999</v>
      </c>
    </row>
    <row r="685" spans="1:16" x14ac:dyDescent="0.2">
      <c r="A685" s="57">
        <v>44742</v>
      </c>
      <c r="B685" s="58" t="s">
        <v>2</v>
      </c>
      <c r="C685" s="58" t="s">
        <v>114</v>
      </c>
      <c r="D685" s="58" t="s">
        <v>341</v>
      </c>
      <c r="E685" s="58" t="s">
        <v>343</v>
      </c>
      <c r="F685" s="58" t="s">
        <v>342</v>
      </c>
      <c r="G685" s="58" t="s">
        <v>344</v>
      </c>
      <c r="H685" s="73">
        <v>1212180.6399999999</v>
      </c>
      <c r="I685" s="59">
        <v>2.8000000000000001E-2</v>
      </c>
      <c r="J685" s="74">
        <v>2171900</v>
      </c>
      <c r="K685" s="75">
        <v>0.55800000000000005</v>
      </c>
      <c r="L685" s="58" t="s">
        <v>119</v>
      </c>
      <c r="M685" s="58" t="s">
        <v>40</v>
      </c>
      <c r="N685" s="58"/>
      <c r="O685" s="58" t="s">
        <v>18</v>
      </c>
      <c r="P685" s="76">
        <v>43320053.109999999</v>
      </c>
    </row>
    <row r="686" spans="1:16" x14ac:dyDescent="0.2">
      <c r="A686" s="57">
        <v>44742</v>
      </c>
      <c r="B686" s="58" t="s">
        <v>2</v>
      </c>
      <c r="C686" s="58" t="s">
        <v>114</v>
      </c>
      <c r="D686" s="58" t="s">
        <v>436</v>
      </c>
      <c r="E686" s="58" t="s">
        <v>437</v>
      </c>
      <c r="F686" s="58">
        <v>2232878</v>
      </c>
      <c r="G686" s="58" t="s">
        <v>438</v>
      </c>
      <c r="H686" s="73">
        <v>1211091</v>
      </c>
      <c r="I686" s="59">
        <v>2.8000000000000001E-2</v>
      </c>
      <c r="J686" s="74">
        <v>10100</v>
      </c>
      <c r="K686" s="75">
        <v>119.91</v>
      </c>
      <c r="L686" s="58" t="s">
        <v>115</v>
      </c>
      <c r="M686" s="58" t="s">
        <v>439</v>
      </c>
      <c r="N686" s="58"/>
      <c r="O686" s="58" t="s">
        <v>16</v>
      </c>
      <c r="P686" s="76">
        <v>43320053.109999999</v>
      </c>
    </row>
    <row r="687" spans="1:16" x14ac:dyDescent="0.2">
      <c r="A687" s="57">
        <v>44742</v>
      </c>
      <c r="B687" s="58" t="s">
        <v>2</v>
      </c>
      <c r="C687" s="58" t="s">
        <v>114</v>
      </c>
      <c r="D687" s="58" t="s">
        <v>156</v>
      </c>
      <c r="E687" s="58" t="s">
        <v>157</v>
      </c>
      <c r="F687" s="58">
        <v>6339872</v>
      </c>
      <c r="G687" s="58" t="s">
        <v>158</v>
      </c>
      <c r="H687" s="73">
        <v>1201100.6599999999</v>
      </c>
      <c r="I687" s="59">
        <v>2.7699999999999999E-2</v>
      </c>
      <c r="J687" s="74">
        <v>3090000</v>
      </c>
      <c r="K687" s="75">
        <v>0.38900000000000001</v>
      </c>
      <c r="L687" s="58" t="s">
        <v>117</v>
      </c>
      <c r="M687" s="58" t="s">
        <v>41</v>
      </c>
      <c r="N687" s="58"/>
      <c r="O687" s="58" t="s">
        <v>14</v>
      </c>
      <c r="P687" s="76">
        <v>43320053.109999999</v>
      </c>
    </row>
    <row r="688" spans="1:16" x14ac:dyDescent="0.2">
      <c r="A688" s="57">
        <v>44742</v>
      </c>
      <c r="B688" s="58" t="s">
        <v>2</v>
      </c>
      <c r="C688" s="58" t="s">
        <v>114</v>
      </c>
      <c r="D688" s="58" t="s">
        <v>152</v>
      </c>
      <c r="E688" s="58" t="s">
        <v>153</v>
      </c>
      <c r="F688" s="58" t="s">
        <v>155</v>
      </c>
      <c r="G688" s="58" t="s">
        <v>154</v>
      </c>
      <c r="H688" s="73">
        <v>1197127.56</v>
      </c>
      <c r="I688" s="59">
        <v>2.76E-2</v>
      </c>
      <c r="J688" s="74">
        <v>1616000</v>
      </c>
      <c r="K688" s="75">
        <v>0.74099999999999999</v>
      </c>
      <c r="L688" s="58" t="s">
        <v>117</v>
      </c>
      <c r="M688" s="58" t="s">
        <v>41</v>
      </c>
      <c r="N688" s="58"/>
      <c r="O688" s="58" t="s">
        <v>13</v>
      </c>
      <c r="P688" s="76">
        <v>43320053.109999999</v>
      </c>
    </row>
    <row r="689" spans="1:16" x14ac:dyDescent="0.2">
      <c r="A689" s="57">
        <v>44742</v>
      </c>
      <c r="B689" s="58" t="s">
        <v>2</v>
      </c>
      <c r="C689" s="58" t="s">
        <v>114</v>
      </c>
      <c r="D689" s="58" t="s">
        <v>178</v>
      </c>
      <c r="E689" s="58" t="s">
        <v>179</v>
      </c>
      <c r="F689" s="58">
        <v>6771645</v>
      </c>
      <c r="G689" s="58" t="s">
        <v>260</v>
      </c>
      <c r="H689" s="73">
        <v>1154678.29</v>
      </c>
      <c r="I689" s="59">
        <v>2.6700000000000002E-2</v>
      </c>
      <c r="J689" s="74">
        <v>2800</v>
      </c>
      <c r="K689" s="75">
        <v>412.38499999999999</v>
      </c>
      <c r="L689" s="58" t="s">
        <v>118</v>
      </c>
      <c r="M689" s="58" t="s">
        <v>47</v>
      </c>
      <c r="N689" s="58"/>
      <c r="O689" s="58" t="s">
        <v>463</v>
      </c>
      <c r="P689" s="76">
        <v>43320053.109999999</v>
      </c>
    </row>
    <row r="690" spans="1:16" x14ac:dyDescent="0.2">
      <c r="A690" s="57">
        <v>44742</v>
      </c>
      <c r="B690" s="58" t="s">
        <v>2</v>
      </c>
      <c r="C690" s="58" t="s">
        <v>114</v>
      </c>
      <c r="D690" s="58" t="s">
        <v>163</v>
      </c>
      <c r="E690" s="58" t="s">
        <v>164</v>
      </c>
      <c r="F690" s="58" t="s">
        <v>166</v>
      </c>
      <c r="G690" s="58" t="s">
        <v>165</v>
      </c>
      <c r="H690" s="73">
        <v>1153367.49</v>
      </c>
      <c r="I690" s="59">
        <v>2.6599999999999999E-2</v>
      </c>
      <c r="J690" s="74">
        <v>3000000</v>
      </c>
      <c r="K690" s="75">
        <v>0.38400000000000001</v>
      </c>
      <c r="L690" s="58" t="s">
        <v>117</v>
      </c>
      <c r="M690" s="58" t="s">
        <v>41</v>
      </c>
      <c r="N690" s="58"/>
      <c r="O690" s="58" t="s">
        <v>18</v>
      </c>
      <c r="P690" s="76">
        <v>43320053.109999999</v>
      </c>
    </row>
    <row r="691" spans="1:16" x14ac:dyDescent="0.2">
      <c r="A691" s="57">
        <v>44742</v>
      </c>
      <c r="B691" s="58" t="s">
        <v>2</v>
      </c>
      <c r="C691" s="58" t="s">
        <v>114</v>
      </c>
      <c r="D691" s="58" t="s">
        <v>336</v>
      </c>
      <c r="E691" s="58" t="s">
        <v>168</v>
      </c>
      <c r="F691" s="58" t="s">
        <v>337</v>
      </c>
      <c r="G691" s="58" t="s">
        <v>345</v>
      </c>
      <c r="H691" s="73">
        <v>1141016.6299999999</v>
      </c>
      <c r="I691" s="59">
        <v>2.63E-2</v>
      </c>
      <c r="J691" s="74">
        <v>2200000</v>
      </c>
      <c r="K691" s="75">
        <v>0.51900000000000002</v>
      </c>
      <c r="L691" s="58" t="s">
        <v>119</v>
      </c>
      <c r="M691" s="58" t="s">
        <v>40</v>
      </c>
      <c r="N691" s="58"/>
      <c r="O691" s="58" t="s">
        <v>13</v>
      </c>
      <c r="P691" s="76">
        <v>43320053.109999999</v>
      </c>
    </row>
    <row r="692" spans="1:16" x14ac:dyDescent="0.2">
      <c r="A692" s="57">
        <v>44742</v>
      </c>
      <c r="B692" s="58" t="s">
        <v>2</v>
      </c>
      <c r="C692" s="58" t="s">
        <v>114</v>
      </c>
      <c r="D692" s="58" t="s">
        <v>444</v>
      </c>
      <c r="E692" s="58" t="s">
        <v>446</v>
      </c>
      <c r="F692" s="58" t="s">
        <v>445</v>
      </c>
      <c r="G692" s="58" t="s">
        <v>447</v>
      </c>
      <c r="H692" s="73">
        <v>1099152</v>
      </c>
      <c r="I692" s="59">
        <v>2.5399999999999999E-2</v>
      </c>
      <c r="J692" s="74">
        <v>61200</v>
      </c>
      <c r="K692" s="75">
        <v>17.96</v>
      </c>
      <c r="L692" s="58" t="s">
        <v>115</v>
      </c>
      <c r="M692" s="58" t="s">
        <v>42</v>
      </c>
      <c r="N692" s="58"/>
      <c r="O692" s="58" t="s">
        <v>16</v>
      </c>
      <c r="P692" s="76">
        <v>43320053.109999999</v>
      </c>
    </row>
    <row r="693" spans="1:16" x14ac:dyDescent="0.2">
      <c r="A693" s="57">
        <v>44742</v>
      </c>
      <c r="B693" s="58" t="s">
        <v>2</v>
      </c>
      <c r="C693" s="58" t="s">
        <v>114</v>
      </c>
      <c r="D693" s="58" t="s">
        <v>390</v>
      </c>
      <c r="E693" s="58" t="s">
        <v>392</v>
      </c>
      <c r="F693" s="58" t="s">
        <v>391</v>
      </c>
      <c r="G693" s="58" t="s">
        <v>393</v>
      </c>
      <c r="H693" s="73">
        <v>1091850</v>
      </c>
      <c r="I693" s="59">
        <v>2.52E-2</v>
      </c>
      <c r="J693" s="74">
        <v>435000</v>
      </c>
      <c r="K693" s="75">
        <v>2.5099999999999998</v>
      </c>
      <c r="L693" s="58" t="s">
        <v>115</v>
      </c>
      <c r="M693" s="58" t="s">
        <v>42</v>
      </c>
      <c r="N693" s="58"/>
      <c r="O693" s="58" t="s">
        <v>14</v>
      </c>
      <c r="P693" s="76">
        <v>43320053.109999999</v>
      </c>
    </row>
    <row r="694" spans="1:16" x14ac:dyDescent="0.2">
      <c r="A694" s="57">
        <v>44742</v>
      </c>
      <c r="B694" s="58" t="s">
        <v>2</v>
      </c>
      <c r="C694" s="58" t="s">
        <v>114</v>
      </c>
      <c r="D694" s="58" t="s">
        <v>417</v>
      </c>
      <c r="E694" s="58" t="s">
        <v>418</v>
      </c>
      <c r="F694" s="58">
        <v>2193317</v>
      </c>
      <c r="G694" s="58" t="s">
        <v>419</v>
      </c>
      <c r="H694" s="73">
        <v>1050320</v>
      </c>
      <c r="I694" s="59">
        <v>2.4199999999999999E-2</v>
      </c>
      <c r="J694" s="74">
        <v>19000</v>
      </c>
      <c r="K694" s="75">
        <v>55.28</v>
      </c>
      <c r="L694" s="58" t="s">
        <v>115</v>
      </c>
      <c r="M694" s="58" t="s">
        <v>267</v>
      </c>
      <c r="N694" s="58"/>
      <c r="O694" s="58" t="s">
        <v>14</v>
      </c>
      <c r="P694" s="76">
        <v>43320053.109999999</v>
      </c>
    </row>
    <row r="695" spans="1:16" x14ac:dyDescent="0.2">
      <c r="A695" s="57">
        <v>44742</v>
      </c>
      <c r="B695" s="58" t="s">
        <v>2</v>
      </c>
      <c r="C695" s="58" t="s">
        <v>114</v>
      </c>
      <c r="D695" s="58" t="s">
        <v>273</v>
      </c>
      <c r="E695" s="58" t="s">
        <v>275</v>
      </c>
      <c r="F695" s="58" t="s">
        <v>274</v>
      </c>
      <c r="G695" s="58" t="s">
        <v>284</v>
      </c>
      <c r="H695" s="73">
        <v>1043681.78</v>
      </c>
      <c r="I695" s="59">
        <v>2.41E-2</v>
      </c>
      <c r="J695" s="74">
        <v>301990</v>
      </c>
      <c r="K695" s="75">
        <v>3.456</v>
      </c>
      <c r="L695" s="58" t="s">
        <v>277</v>
      </c>
      <c r="M695" s="58" t="s">
        <v>41</v>
      </c>
      <c r="N695" s="58"/>
      <c r="O695" s="58" t="s">
        <v>23</v>
      </c>
      <c r="P695" s="76">
        <v>43320053.109999999</v>
      </c>
    </row>
    <row r="696" spans="1:16" x14ac:dyDescent="0.2">
      <c r="A696" s="57">
        <v>44742</v>
      </c>
      <c r="B696" s="58" t="s">
        <v>2</v>
      </c>
      <c r="C696" s="58" t="s">
        <v>114</v>
      </c>
      <c r="D696" s="58" t="s">
        <v>407</v>
      </c>
      <c r="E696" s="58" t="s">
        <v>409</v>
      </c>
      <c r="F696" s="58" t="s">
        <v>408</v>
      </c>
      <c r="G696" s="58" t="s">
        <v>406</v>
      </c>
      <c r="H696" s="73">
        <v>999646.56</v>
      </c>
      <c r="I696" s="59">
        <v>2.3099999999999999E-2</v>
      </c>
      <c r="J696" s="74">
        <v>10500</v>
      </c>
      <c r="K696" s="75">
        <v>95.203999999999994</v>
      </c>
      <c r="L696" s="58" t="s">
        <v>118</v>
      </c>
      <c r="M696" s="58" t="s">
        <v>47</v>
      </c>
      <c r="N696" s="58"/>
      <c r="O696" s="58" t="s">
        <v>18</v>
      </c>
      <c r="P696" s="76">
        <v>43320053.109999999</v>
      </c>
    </row>
    <row r="697" spans="1:16" x14ac:dyDescent="0.2">
      <c r="A697" s="57">
        <v>44742</v>
      </c>
      <c r="B697" s="58" t="s">
        <v>2</v>
      </c>
      <c r="C697" s="58" t="s">
        <v>114</v>
      </c>
      <c r="D697" s="58" t="s">
        <v>228</v>
      </c>
      <c r="E697" s="58" t="s">
        <v>229</v>
      </c>
      <c r="F697" s="58" t="s">
        <v>231</v>
      </c>
      <c r="G697" s="58" t="s">
        <v>230</v>
      </c>
      <c r="H697" s="73">
        <v>964610.64</v>
      </c>
      <c r="I697" s="59">
        <v>2.23E-2</v>
      </c>
      <c r="J697" s="74">
        <v>939080</v>
      </c>
      <c r="K697" s="75">
        <v>1.0269999999999999</v>
      </c>
      <c r="L697" s="58" t="s">
        <v>126</v>
      </c>
      <c r="M697" s="58" t="s">
        <v>46</v>
      </c>
      <c r="N697" s="58"/>
      <c r="O697" s="58" t="s">
        <v>15</v>
      </c>
      <c r="P697" s="76">
        <v>43320053.109999999</v>
      </c>
    </row>
    <row r="698" spans="1:16" x14ac:dyDescent="0.2">
      <c r="A698" s="57">
        <v>44742</v>
      </c>
      <c r="B698" s="58" t="s">
        <v>2</v>
      </c>
      <c r="C698" s="58" t="s">
        <v>114</v>
      </c>
      <c r="D698" s="58" t="s">
        <v>217</v>
      </c>
      <c r="E698" s="58" t="s">
        <v>218</v>
      </c>
      <c r="F698" s="58" t="s">
        <v>220</v>
      </c>
      <c r="G698" s="58" t="s">
        <v>219</v>
      </c>
      <c r="H698" s="73">
        <v>876514.83</v>
      </c>
      <c r="I698" s="59">
        <v>2.0199999999999999E-2</v>
      </c>
      <c r="J698" s="74">
        <v>400000</v>
      </c>
      <c r="K698" s="75">
        <v>2.1909999999999998</v>
      </c>
      <c r="L698" s="58" t="s">
        <v>126</v>
      </c>
      <c r="M698" s="58" t="s">
        <v>46</v>
      </c>
      <c r="N698" s="58"/>
      <c r="O698" s="58" t="s">
        <v>20</v>
      </c>
      <c r="P698" s="76">
        <v>43320053.109999999</v>
      </c>
    </row>
    <row r="699" spans="1:16" x14ac:dyDescent="0.2">
      <c r="A699" s="57">
        <v>44742</v>
      </c>
      <c r="B699" s="58" t="s">
        <v>2</v>
      </c>
      <c r="C699" s="58" t="s">
        <v>114</v>
      </c>
      <c r="D699" s="58" t="s">
        <v>125</v>
      </c>
      <c r="E699" s="58" t="s">
        <v>89</v>
      </c>
      <c r="F699" s="58" t="s">
        <v>135</v>
      </c>
      <c r="G699" s="58" t="s">
        <v>90</v>
      </c>
      <c r="H699" s="73">
        <v>791801.03</v>
      </c>
      <c r="I699" s="59">
        <v>1.83E-2</v>
      </c>
      <c r="J699" s="74">
        <v>5538000</v>
      </c>
      <c r="K699" s="75">
        <v>0.14299999999999999</v>
      </c>
      <c r="L699" s="58" t="s">
        <v>117</v>
      </c>
      <c r="M699" s="58" t="s">
        <v>41</v>
      </c>
      <c r="N699" s="58"/>
      <c r="O699" s="58" t="s">
        <v>18</v>
      </c>
      <c r="P699" s="76">
        <v>43320053.109999999</v>
      </c>
    </row>
    <row r="700" spans="1:16" x14ac:dyDescent="0.2">
      <c r="A700" s="57">
        <v>44742</v>
      </c>
      <c r="B700" s="58" t="s">
        <v>2</v>
      </c>
      <c r="C700" s="58" t="s">
        <v>114</v>
      </c>
      <c r="D700" s="58" t="s">
        <v>440</v>
      </c>
      <c r="E700" s="58" t="s">
        <v>442</v>
      </c>
      <c r="F700" s="58" t="s">
        <v>441</v>
      </c>
      <c r="G700" s="58" t="s">
        <v>443</v>
      </c>
      <c r="H700" s="73">
        <v>756080.51</v>
      </c>
      <c r="I700" s="59">
        <v>1.7500000000000002E-2</v>
      </c>
      <c r="J700" s="74">
        <v>867000</v>
      </c>
      <c r="K700" s="75">
        <v>0.872</v>
      </c>
      <c r="L700" s="58" t="s">
        <v>117</v>
      </c>
      <c r="M700" s="58" t="s">
        <v>41</v>
      </c>
      <c r="N700" s="58"/>
      <c r="O700" s="58" t="s">
        <v>14</v>
      </c>
      <c r="P700" s="76">
        <v>43320053.109999999</v>
      </c>
    </row>
    <row r="701" spans="1:16" x14ac:dyDescent="0.2">
      <c r="A701" s="57">
        <v>44742</v>
      </c>
      <c r="B701" s="58" t="s">
        <v>2</v>
      </c>
      <c r="C701" s="58" t="s">
        <v>114</v>
      </c>
      <c r="D701" s="58" t="s">
        <v>123</v>
      </c>
      <c r="E701" s="58" t="s">
        <v>91</v>
      </c>
      <c r="F701" s="58" t="s">
        <v>134</v>
      </c>
      <c r="G701" s="58" t="s">
        <v>92</v>
      </c>
      <c r="H701" s="73">
        <v>390898.67</v>
      </c>
      <c r="I701" s="59">
        <v>8.9999999999999993E-3</v>
      </c>
      <c r="J701" s="74">
        <v>1953000</v>
      </c>
      <c r="K701" s="75">
        <v>0.2</v>
      </c>
      <c r="L701" s="58" t="s">
        <v>117</v>
      </c>
      <c r="M701" s="58" t="s">
        <v>41</v>
      </c>
      <c r="N701" s="58"/>
      <c r="O701" s="58" t="s">
        <v>20</v>
      </c>
      <c r="P701" s="76">
        <v>43320053.109999999</v>
      </c>
    </row>
    <row r="702" spans="1:16" x14ac:dyDescent="0.2">
      <c r="A702" s="57">
        <v>44742</v>
      </c>
      <c r="B702" s="58" t="s">
        <v>4</v>
      </c>
      <c r="C702" s="58" t="s">
        <v>114</v>
      </c>
      <c r="D702" s="58" t="s">
        <v>410</v>
      </c>
      <c r="E702" s="58" t="s">
        <v>411</v>
      </c>
      <c r="F702" s="58" t="s">
        <v>411</v>
      </c>
      <c r="G702" s="58" t="s">
        <v>459</v>
      </c>
      <c r="H702" s="73">
        <v>149747.71</v>
      </c>
      <c r="I702" s="59">
        <v>3.5000000000000001E-3</v>
      </c>
      <c r="J702" s="74">
        <v>1800</v>
      </c>
      <c r="K702" s="75">
        <v>83.192999999999998</v>
      </c>
      <c r="L702" s="58" t="s">
        <v>118</v>
      </c>
      <c r="M702" s="58" t="s">
        <v>47</v>
      </c>
      <c r="N702" s="58"/>
      <c r="O702" s="58" t="s">
        <v>18</v>
      </c>
      <c r="P702" s="76">
        <v>43320053.109999999</v>
      </c>
    </row>
    <row r="703" spans="1:16" x14ac:dyDescent="0.2">
      <c r="A703" s="57">
        <v>44742</v>
      </c>
      <c r="B703" s="58" t="s">
        <v>2</v>
      </c>
      <c r="C703" s="58" t="s">
        <v>114</v>
      </c>
      <c r="D703" s="58" t="s">
        <v>147</v>
      </c>
      <c r="E703" s="58" t="s">
        <v>338</v>
      </c>
      <c r="F703" s="58" t="s">
        <v>151</v>
      </c>
      <c r="G703" s="58" t="s">
        <v>149</v>
      </c>
      <c r="H703" s="73">
        <v>1000</v>
      </c>
      <c r="I703" s="59">
        <v>0</v>
      </c>
      <c r="J703" s="74">
        <v>100000</v>
      </c>
      <c r="K703" s="75">
        <v>0.01</v>
      </c>
      <c r="L703" s="58" t="s">
        <v>115</v>
      </c>
      <c r="M703" s="58" t="s">
        <v>150</v>
      </c>
      <c r="N703" s="58"/>
      <c r="O703" s="58" t="s">
        <v>18</v>
      </c>
      <c r="P703" s="76">
        <v>43320053.109999999</v>
      </c>
    </row>
    <row r="704" spans="1:16" x14ac:dyDescent="0.2">
      <c r="A704" s="57">
        <v>44742</v>
      </c>
      <c r="B704" s="58" t="s">
        <v>1</v>
      </c>
      <c r="C704" s="58" t="s">
        <v>127</v>
      </c>
      <c r="D704" s="58"/>
      <c r="E704" s="132"/>
      <c r="F704" s="58"/>
      <c r="G704" s="58"/>
      <c r="H704" s="73">
        <v>3717741.79</v>
      </c>
      <c r="I704" s="59">
        <v>8.5599999999999996E-2</v>
      </c>
      <c r="J704" s="74"/>
      <c r="K704" s="75"/>
      <c r="L704" s="58"/>
      <c r="M704" s="58"/>
      <c r="N704" s="58"/>
      <c r="O704" s="58"/>
      <c r="P704" s="76">
        <v>43320053.109999999</v>
      </c>
    </row>
    <row r="705" spans="1:16" x14ac:dyDescent="0.2">
      <c r="A705" s="57">
        <v>44651</v>
      </c>
      <c r="B705" s="58" t="s">
        <v>2</v>
      </c>
      <c r="C705" s="58" t="s">
        <v>114</v>
      </c>
      <c r="D705" s="58" t="s">
        <v>187</v>
      </c>
      <c r="E705" s="132" t="s">
        <v>188</v>
      </c>
      <c r="F705" s="58" t="s">
        <v>192</v>
      </c>
      <c r="G705" s="58" t="s">
        <v>189</v>
      </c>
      <c r="H705" s="73">
        <v>1828461.59</v>
      </c>
      <c r="I705" s="59">
        <v>4.3799999999999999E-2</v>
      </c>
      <c r="J705" s="74">
        <v>1860000</v>
      </c>
      <c r="K705" s="75">
        <v>0.98299999999999998</v>
      </c>
      <c r="L705" s="58" t="s">
        <v>190</v>
      </c>
      <c r="M705" s="58" t="s">
        <v>191</v>
      </c>
      <c r="N705" s="58"/>
      <c r="O705" s="58" t="s">
        <v>15</v>
      </c>
      <c r="P705" s="76">
        <v>41748177.740000002</v>
      </c>
    </row>
    <row r="706" spans="1:16" x14ac:dyDescent="0.2">
      <c r="A706" s="57">
        <v>44651</v>
      </c>
      <c r="B706" s="58" t="s">
        <v>2</v>
      </c>
      <c r="C706" s="58" t="s">
        <v>114</v>
      </c>
      <c r="D706" s="58" t="s">
        <v>268</v>
      </c>
      <c r="E706" s="132" t="s">
        <v>269</v>
      </c>
      <c r="F706" s="58">
        <v>6388379</v>
      </c>
      <c r="G706" s="58" t="s">
        <v>270</v>
      </c>
      <c r="H706" s="73">
        <v>1675234.78</v>
      </c>
      <c r="I706" s="59">
        <v>4.0099999999999997E-2</v>
      </c>
      <c r="J706" s="74">
        <v>2481138</v>
      </c>
      <c r="K706" s="75">
        <v>0.67500000000000004</v>
      </c>
      <c r="L706" s="58" t="s">
        <v>271</v>
      </c>
      <c r="M706" s="58" t="s">
        <v>272</v>
      </c>
      <c r="N706" s="58"/>
      <c r="O706" s="58" t="s">
        <v>18</v>
      </c>
      <c r="P706" s="76">
        <v>41748177.740000002</v>
      </c>
    </row>
    <row r="707" spans="1:16" x14ac:dyDescent="0.2">
      <c r="A707" s="57">
        <v>44651</v>
      </c>
      <c r="B707" s="58" t="s">
        <v>2</v>
      </c>
      <c r="C707" s="58" t="s">
        <v>114</v>
      </c>
      <c r="D707" s="58" t="s">
        <v>394</v>
      </c>
      <c r="E707" s="132" t="s">
        <v>395</v>
      </c>
      <c r="F707" s="58">
        <v>2849739</v>
      </c>
      <c r="G707" s="58" t="s">
        <v>396</v>
      </c>
      <c r="H707" s="73">
        <v>1621640</v>
      </c>
      <c r="I707" s="59">
        <v>3.8800000000000001E-2</v>
      </c>
      <c r="J707" s="74">
        <v>284000</v>
      </c>
      <c r="K707" s="75">
        <v>5.71</v>
      </c>
      <c r="L707" s="58" t="s">
        <v>115</v>
      </c>
      <c r="M707" s="58" t="s">
        <v>42</v>
      </c>
      <c r="N707" s="58"/>
      <c r="O707" s="58" t="s">
        <v>16</v>
      </c>
      <c r="P707" s="76">
        <v>41748177.740000002</v>
      </c>
    </row>
    <row r="708" spans="1:16" x14ac:dyDescent="0.2">
      <c r="A708" s="57">
        <v>44651</v>
      </c>
      <c r="B708" s="58" t="s">
        <v>2</v>
      </c>
      <c r="C708" s="58" t="s">
        <v>114</v>
      </c>
      <c r="D708" s="58" t="s">
        <v>163</v>
      </c>
      <c r="E708" s="132" t="s">
        <v>164</v>
      </c>
      <c r="F708" s="58" t="s">
        <v>166</v>
      </c>
      <c r="G708" s="58" t="s">
        <v>165</v>
      </c>
      <c r="H708" s="73">
        <v>1606279.35</v>
      </c>
      <c r="I708" s="59">
        <v>3.85E-2</v>
      </c>
      <c r="J708" s="74">
        <v>3000000</v>
      </c>
      <c r="K708" s="75">
        <v>0.53500000000000003</v>
      </c>
      <c r="L708" s="58" t="s">
        <v>117</v>
      </c>
      <c r="M708" s="58" t="s">
        <v>41</v>
      </c>
      <c r="N708" s="58"/>
      <c r="O708" s="58" t="s">
        <v>18</v>
      </c>
      <c r="P708" s="76">
        <v>41748177.740000002</v>
      </c>
    </row>
    <row r="709" spans="1:16" x14ac:dyDescent="0.2">
      <c r="A709" s="57">
        <v>44651</v>
      </c>
      <c r="B709" s="58" t="s">
        <v>2</v>
      </c>
      <c r="C709" s="58" t="s">
        <v>114</v>
      </c>
      <c r="D709" s="58" t="s">
        <v>353</v>
      </c>
      <c r="E709" s="132" t="s">
        <v>355</v>
      </c>
      <c r="F709" s="58" t="s">
        <v>354</v>
      </c>
      <c r="G709" s="58" t="s">
        <v>356</v>
      </c>
      <c r="H709" s="73">
        <v>1555332.39</v>
      </c>
      <c r="I709" s="59">
        <v>3.73E-2</v>
      </c>
      <c r="J709" s="74">
        <v>383257</v>
      </c>
      <c r="K709" s="75">
        <v>4.0579999999999998</v>
      </c>
      <c r="L709" s="58" t="s">
        <v>203</v>
      </c>
      <c r="M709" s="58" t="s">
        <v>204</v>
      </c>
      <c r="N709" s="58"/>
      <c r="O709" s="58" t="s">
        <v>16</v>
      </c>
      <c r="P709" s="76">
        <v>41748177.740000002</v>
      </c>
    </row>
    <row r="710" spans="1:16" x14ac:dyDescent="0.2">
      <c r="A710" s="57">
        <v>44651</v>
      </c>
      <c r="B710" s="58" t="s">
        <v>2</v>
      </c>
      <c r="C710" s="58" t="s">
        <v>114</v>
      </c>
      <c r="D710" s="58" t="s">
        <v>174</v>
      </c>
      <c r="E710" s="132" t="s">
        <v>175</v>
      </c>
      <c r="F710" s="58" t="s">
        <v>177</v>
      </c>
      <c r="G710" s="58" t="s">
        <v>176</v>
      </c>
      <c r="H710" s="73">
        <v>1461480.95</v>
      </c>
      <c r="I710" s="59">
        <v>3.5000000000000003E-2</v>
      </c>
      <c r="J710" s="74">
        <v>422000</v>
      </c>
      <c r="K710" s="75">
        <v>3.4630000000000001</v>
      </c>
      <c r="L710" s="58" t="s">
        <v>119</v>
      </c>
      <c r="M710" s="58" t="s">
        <v>40</v>
      </c>
      <c r="N710" s="58"/>
      <c r="O710" s="58" t="s">
        <v>14</v>
      </c>
      <c r="P710" s="76">
        <v>41748177.740000002</v>
      </c>
    </row>
    <row r="711" spans="1:16" x14ac:dyDescent="0.2">
      <c r="A711" s="57">
        <v>44651</v>
      </c>
      <c r="B711" s="58" t="s">
        <v>2</v>
      </c>
      <c r="C711" s="58" t="s">
        <v>114</v>
      </c>
      <c r="D711" s="58" t="s">
        <v>358</v>
      </c>
      <c r="E711" s="132" t="s">
        <v>360</v>
      </c>
      <c r="F711" s="58" t="s">
        <v>359</v>
      </c>
      <c r="G711" s="58" t="s">
        <v>361</v>
      </c>
      <c r="H711" s="73">
        <v>1434016.43</v>
      </c>
      <c r="I711" s="59">
        <v>3.4299999999999997E-2</v>
      </c>
      <c r="J711" s="74">
        <v>174174</v>
      </c>
      <c r="K711" s="75">
        <v>8.2330000000000005</v>
      </c>
      <c r="L711" s="58" t="s">
        <v>362</v>
      </c>
      <c r="M711" s="58" t="s">
        <v>363</v>
      </c>
      <c r="N711" s="58"/>
      <c r="O711" s="58" t="s">
        <v>16</v>
      </c>
      <c r="P711" s="76">
        <v>41748177.740000002</v>
      </c>
    </row>
    <row r="712" spans="1:16" x14ac:dyDescent="0.2">
      <c r="A712" s="57">
        <v>44651</v>
      </c>
      <c r="B712" s="58" t="s">
        <v>2</v>
      </c>
      <c r="C712" s="58" t="s">
        <v>114</v>
      </c>
      <c r="D712" s="58" t="s">
        <v>390</v>
      </c>
      <c r="E712" s="132" t="s">
        <v>392</v>
      </c>
      <c r="F712" s="58" t="s">
        <v>391</v>
      </c>
      <c r="G712" s="58" t="s">
        <v>393</v>
      </c>
      <c r="H712" s="73">
        <v>1405050</v>
      </c>
      <c r="I712" s="59">
        <v>3.3700000000000001E-2</v>
      </c>
      <c r="J712" s="74">
        <v>435000</v>
      </c>
      <c r="K712" s="75">
        <v>3.23</v>
      </c>
      <c r="L712" s="58" t="s">
        <v>115</v>
      </c>
      <c r="M712" s="58" t="s">
        <v>42</v>
      </c>
      <c r="N712" s="58"/>
      <c r="O712" s="58" t="s">
        <v>14</v>
      </c>
      <c r="P712" s="76">
        <v>41748177.740000002</v>
      </c>
    </row>
    <row r="713" spans="1:16" x14ac:dyDescent="0.2">
      <c r="A713" s="57">
        <v>44651</v>
      </c>
      <c r="B713" s="58" t="s">
        <v>2</v>
      </c>
      <c r="C713" s="58" t="s">
        <v>114</v>
      </c>
      <c r="D713" s="58" t="s">
        <v>178</v>
      </c>
      <c r="E713" s="132" t="s">
        <v>179</v>
      </c>
      <c r="F713" s="58">
        <v>6771645</v>
      </c>
      <c r="G713" s="58" t="s">
        <v>260</v>
      </c>
      <c r="H713" s="73">
        <v>1362731.3</v>
      </c>
      <c r="I713" s="59">
        <v>3.2599999999999997E-2</v>
      </c>
      <c r="J713" s="74">
        <v>2800</v>
      </c>
      <c r="K713" s="75">
        <v>486.69</v>
      </c>
      <c r="L713" s="58" t="s">
        <v>118</v>
      </c>
      <c r="M713" s="58" t="s">
        <v>47</v>
      </c>
      <c r="N713" s="58"/>
      <c r="O713" s="58" t="s">
        <v>19</v>
      </c>
      <c r="P713" s="76">
        <v>41748177.740000002</v>
      </c>
    </row>
    <row r="714" spans="1:16" x14ac:dyDescent="0.2">
      <c r="A714" s="57">
        <v>44651</v>
      </c>
      <c r="B714" s="58" t="s">
        <v>2</v>
      </c>
      <c r="C714" s="58" t="s">
        <v>114</v>
      </c>
      <c r="D714" s="58" t="s">
        <v>421</v>
      </c>
      <c r="E714" s="132" t="s">
        <v>422</v>
      </c>
      <c r="F714" s="58">
        <v>6180274</v>
      </c>
      <c r="G714" s="58" t="s">
        <v>435</v>
      </c>
      <c r="H714" s="73">
        <v>1362246.66</v>
      </c>
      <c r="I714" s="59">
        <v>3.2599999999999997E-2</v>
      </c>
      <c r="J714" s="74">
        <v>485000</v>
      </c>
      <c r="K714" s="75">
        <v>2.8090000000000002</v>
      </c>
      <c r="L714" s="58" t="s">
        <v>115</v>
      </c>
      <c r="M714" s="58" t="s">
        <v>41</v>
      </c>
      <c r="N714" s="58"/>
      <c r="O714" s="58" t="s">
        <v>14</v>
      </c>
      <c r="P714" s="76">
        <v>41748177.740000002</v>
      </c>
    </row>
    <row r="715" spans="1:16" ht="14" customHeight="1" x14ac:dyDescent="0.2">
      <c r="A715" s="57">
        <v>44651</v>
      </c>
      <c r="B715" s="58" t="s">
        <v>2</v>
      </c>
      <c r="C715" s="58" t="s">
        <v>114</v>
      </c>
      <c r="D715" s="58" t="s">
        <v>431</v>
      </c>
      <c r="E715" s="132" t="s">
        <v>433</v>
      </c>
      <c r="F715" s="58" t="s">
        <v>432</v>
      </c>
      <c r="G715" s="58" t="s">
        <v>434</v>
      </c>
      <c r="H715" s="73">
        <v>1337545.46</v>
      </c>
      <c r="I715" s="59">
        <v>3.2000000000000001E-2</v>
      </c>
      <c r="J715" s="74">
        <v>823437</v>
      </c>
      <c r="K715" s="75">
        <v>1.6240000000000001</v>
      </c>
      <c r="L715" s="58" t="s">
        <v>271</v>
      </c>
      <c r="M715" s="58" t="s">
        <v>272</v>
      </c>
      <c r="N715" s="58"/>
      <c r="O715" s="58" t="s">
        <v>139</v>
      </c>
      <c r="P715" s="76">
        <v>41748177.740000002</v>
      </c>
    </row>
    <row r="716" spans="1:16" ht="14" customHeight="1" x14ac:dyDescent="0.2">
      <c r="A716" s="57">
        <v>44651</v>
      </c>
      <c r="B716" s="58" t="s">
        <v>2</v>
      </c>
      <c r="C716" s="58" t="s">
        <v>114</v>
      </c>
      <c r="D716" s="58" t="s">
        <v>159</v>
      </c>
      <c r="E716" s="132" t="s">
        <v>160</v>
      </c>
      <c r="F716" s="58" t="s">
        <v>162</v>
      </c>
      <c r="G716" s="58" t="s">
        <v>161</v>
      </c>
      <c r="H716" s="73">
        <v>1328753.3500000001</v>
      </c>
      <c r="I716" s="59">
        <v>3.1800000000000002E-2</v>
      </c>
      <c r="J716" s="74">
        <v>2116000</v>
      </c>
      <c r="K716" s="75">
        <v>0.628</v>
      </c>
      <c r="L716" s="58" t="s">
        <v>117</v>
      </c>
      <c r="M716" s="58" t="s">
        <v>41</v>
      </c>
      <c r="N716" s="58"/>
      <c r="O716" s="58" t="s">
        <v>14</v>
      </c>
      <c r="P716" s="76">
        <v>41748177.740000002</v>
      </c>
    </row>
    <row r="717" spans="1:16" ht="14" customHeight="1" x14ac:dyDescent="0.2">
      <c r="A717" s="57">
        <v>44651</v>
      </c>
      <c r="B717" s="58" t="s">
        <v>2</v>
      </c>
      <c r="C717" s="58" t="s">
        <v>114</v>
      </c>
      <c r="D717" s="58" t="s">
        <v>181</v>
      </c>
      <c r="E717" s="132" t="s">
        <v>182</v>
      </c>
      <c r="F717" s="58">
        <v>6771032</v>
      </c>
      <c r="G717" s="58" t="s">
        <v>183</v>
      </c>
      <c r="H717" s="73">
        <v>1291419</v>
      </c>
      <c r="I717" s="59">
        <v>3.09E-2</v>
      </c>
      <c r="J717" s="74">
        <v>1650000</v>
      </c>
      <c r="K717" s="75">
        <v>0.78300000000000003</v>
      </c>
      <c r="L717" s="58" t="s">
        <v>117</v>
      </c>
      <c r="M717" s="58" t="s">
        <v>41</v>
      </c>
      <c r="N717" s="58"/>
      <c r="O717" s="58" t="s">
        <v>13</v>
      </c>
      <c r="P717" s="76">
        <v>41748177.740000002</v>
      </c>
    </row>
    <row r="718" spans="1:16" ht="14" customHeight="1" x14ac:dyDescent="0.2">
      <c r="A718" s="57">
        <v>44651</v>
      </c>
      <c r="B718" s="58" t="s">
        <v>2</v>
      </c>
      <c r="C718" s="58" t="s">
        <v>114</v>
      </c>
      <c r="D718" s="58" t="s">
        <v>156</v>
      </c>
      <c r="E718" s="132" t="s">
        <v>157</v>
      </c>
      <c r="F718" s="58">
        <v>6339872</v>
      </c>
      <c r="G718" s="58" t="s">
        <v>158</v>
      </c>
      <c r="H718" s="73">
        <v>1248476.68</v>
      </c>
      <c r="I718" s="59">
        <v>2.9899999999999999E-2</v>
      </c>
      <c r="J718" s="74">
        <v>3090000</v>
      </c>
      <c r="K718" s="75">
        <v>0.40400000000000003</v>
      </c>
      <c r="L718" s="58" t="s">
        <v>117</v>
      </c>
      <c r="M718" s="58" t="s">
        <v>41</v>
      </c>
      <c r="N718" s="58"/>
      <c r="O718" s="58" t="s">
        <v>14</v>
      </c>
      <c r="P718" s="76">
        <v>41748177.740000002</v>
      </c>
    </row>
    <row r="719" spans="1:16" ht="14" customHeight="1" x14ac:dyDescent="0.2">
      <c r="A719" s="57">
        <v>44651</v>
      </c>
      <c r="B719" s="58" t="s">
        <v>2</v>
      </c>
      <c r="C719" s="58" t="s">
        <v>114</v>
      </c>
      <c r="D719" s="58" t="s">
        <v>370</v>
      </c>
      <c r="E719" s="132" t="s">
        <v>372</v>
      </c>
      <c r="F719" s="58" t="s">
        <v>371</v>
      </c>
      <c r="G719" s="58" t="s">
        <v>373</v>
      </c>
      <c r="H719" s="73">
        <v>1238630.97</v>
      </c>
      <c r="I719" s="59">
        <v>2.9700000000000001E-2</v>
      </c>
      <c r="J719" s="74">
        <v>30000</v>
      </c>
      <c r="K719" s="75">
        <v>41.287999999999997</v>
      </c>
      <c r="L719" s="58" t="s">
        <v>118</v>
      </c>
      <c r="M719" s="58" t="s">
        <v>47</v>
      </c>
      <c r="N719" s="58"/>
      <c r="O719" s="58" t="s">
        <v>340</v>
      </c>
      <c r="P719" s="76">
        <v>41748177.740000002</v>
      </c>
    </row>
    <row r="720" spans="1:16" ht="14" customHeight="1" x14ac:dyDescent="0.2">
      <c r="A720" s="57">
        <v>44651</v>
      </c>
      <c r="B720" s="58" t="s">
        <v>2</v>
      </c>
      <c r="C720" s="58" t="s">
        <v>114</v>
      </c>
      <c r="D720" s="58" t="s">
        <v>341</v>
      </c>
      <c r="E720" s="132" t="s">
        <v>343</v>
      </c>
      <c r="F720" s="58" t="s">
        <v>342</v>
      </c>
      <c r="G720" s="58" t="s">
        <v>344</v>
      </c>
      <c r="H720" s="73">
        <v>1231296.72</v>
      </c>
      <c r="I720" s="59">
        <v>2.9499999999999998E-2</v>
      </c>
      <c r="J720" s="74">
        <v>2171900</v>
      </c>
      <c r="K720" s="75">
        <v>0.56699999999999995</v>
      </c>
      <c r="L720" s="58" t="s">
        <v>119</v>
      </c>
      <c r="M720" s="58" t="s">
        <v>40</v>
      </c>
      <c r="N720" s="58"/>
      <c r="O720" s="58" t="s">
        <v>18</v>
      </c>
      <c r="P720" s="76">
        <v>41748177.740000002</v>
      </c>
    </row>
    <row r="721" spans="1:16" x14ac:dyDescent="0.2">
      <c r="A721" s="57">
        <v>44651</v>
      </c>
      <c r="B721" s="58" t="s">
        <v>2</v>
      </c>
      <c r="C721" s="58" t="s">
        <v>114</v>
      </c>
      <c r="D721" s="58" t="s">
        <v>401</v>
      </c>
      <c r="E721" s="132" t="s">
        <v>402</v>
      </c>
      <c r="F721" s="58">
        <v>6472119</v>
      </c>
      <c r="G721" s="58" t="s">
        <v>403</v>
      </c>
      <c r="H721" s="73">
        <v>1210000</v>
      </c>
      <c r="I721" s="59">
        <v>2.9000000000000001E-2</v>
      </c>
      <c r="J721" s="74">
        <v>22000</v>
      </c>
      <c r="K721" s="75">
        <v>55</v>
      </c>
      <c r="L721" s="58" t="s">
        <v>115</v>
      </c>
      <c r="M721" s="58" t="s">
        <v>41</v>
      </c>
      <c r="N721" s="58"/>
      <c r="O721" s="58" t="s">
        <v>18</v>
      </c>
      <c r="P721" s="76">
        <v>41748177.740000002</v>
      </c>
    </row>
    <row r="722" spans="1:16" ht="14" customHeight="1" x14ac:dyDescent="0.2">
      <c r="A722" s="57">
        <v>44651</v>
      </c>
      <c r="B722" s="58" t="s">
        <v>2</v>
      </c>
      <c r="C722" s="58" t="s">
        <v>114</v>
      </c>
      <c r="D722" s="58" t="s">
        <v>217</v>
      </c>
      <c r="E722" s="132" t="s">
        <v>218</v>
      </c>
      <c r="F722" s="58" t="s">
        <v>220</v>
      </c>
      <c r="G722" s="58" t="s">
        <v>219</v>
      </c>
      <c r="H722" s="73">
        <v>1171603.07</v>
      </c>
      <c r="I722" s="59">
        <v>2.81E-2</v>
      </c>
      <c r="J722" s="74">
        <v>400000</v>
      </c>
      <c r="K722" s="75">
        <v>2.9289999999999998</v>
      </c>
      <c r="L722" s="58" t="s">
        <v>126</v>
      </c>
      <c r="M722" s="58" t="s">
        <v>46</v>
      </c>
      <c r="N722" s="58"/>
      <c r="O722" s="58" t="s">
        <v>20</v>
      </c>
      <c r="P722" s="76">
        <v>41748177.740000002</v>
      </c>
    </row>
    <row r="723" spans="1:16" ht="14" customHeight="1" x14ac:dyDescent="0.2">
      <c r="A723" s="57">
        <v>44651</v>
      </c>
      <c r="B723" s="58" t="s">
        <v>2</v>
      </c>
      <c r="C723" s="58" t="s">
        <v>114</v>
      </c>
      <c r="D723" s="58" t="s">
        <v>281</v>
      </c>
      <c r="E723" s="132" t="s">
        <v>282</v>
      </c>
      <c r="F723" s="58">
        <v>6105738</v>
      </c>
      <c r="G723" s="58" t="s">
        <v>283</v>
      </c>
      <c r="H723" s="73">
        <v>1168681.81</v>
      </c>
      <c r="I723" s="59">
        <v>2.8000000000000001E-2</v>
      </c>
      <c r="J723" s="74">
        <v>3391000</v>
      </c>
      <c r="K723" s="75">
        <v>0.34499999999999997</v>
      </c>
      <c r="L723" s="58" t="s">
        <v>117</v>
      </c>
      <c r="M723" s="58" t="s">
        <v>41</v>
      </c>
      <c r="N723" s="58"/>
      <c r="O723" s="58" t="s">
        <v>14</v>
      </c>
      <c r="P723" s="76">
        <v>41748177.740000002</v>
      </c>
    </row>
    <row r="724" spans="1:16" x14ac:dyDescent="0.2">
      <c r="A724" s="57">
        <v>44651</v>
      </c>
      <c r="B724" s="58" t="s">
        <v>2</v>
      </c>
      <c r="C724" s="58" t="s">
        <v>114</v>
      </c>
      <c r="D724" s="58" t="s">
        <v>152</v>
      </c>
      <c r="E724" s="132" t="s">
        <v>153</v>
      </c>
      <c r="F724" s="58" t="s">
        <v>155</v>
      </c>
      <c r="G724" s="58" t="s">
        <v>154</v>
      </c>
      <c r="H724" s="73">
        <v>1154526.1200000001</v>
      </c>
      <c r="I724" s="59">
        <v>2.7699999999999999E-2</v>
      </c>
      <c r="J724" s="74">
        <v>1266000</v>
      </c>
      <c r="K724" s="75">
        <v>0.91200000000000003</v>
      </c>
      <c r="L724" s="58" t="s">
        <v>117</v>
      </c>
      <c r="M724" s="58" t="s">
        <v>41</v>
      </c>
      <c r="N724" s="58"/>
      <c r="O724" s="58" t="s">
        <v>13</v>
      </c>
      <c r="P724" s="76">
        <v>41748177.740000002</v>
      </c>
    </row>
    <row r="725" spans="1:16" x14ac:dyDescent="0.2">
      <c r="A725" s="57">
        <v>44651</v>
      </c>
      <c r="B725" s="58" t="s">
        <v>2</v>
      </c>
      <c r="C725" s="58" t="s">
        <v>114</v>
      </c>
      <c r="D725" s="58" t="s">
        <v>382</v>
      </c>
      <c r="E725" s="132" t="s">
        <v>384</v>
      </c>
      <c r="F725" s="58" t="s">
        <v>383</v>
      </c>
      <c r="G725" s="58" t="s">
        <v>385</v>
      </c>
      <c r="H725" s="73">
        <v>1146829.8999999999</v>
      </c>
      <c r="I725" s="59">
        <v>2.75E-2</v>
      </c>
      <c r="J725" s="74">
        <v>59000</v>
      </c>
      <c r="K725" s="75">
        <v>19.437999999999999</v>
      </c>
      <c r="L725" s="58" t="s">
        <v>362</v>
      </c>
      <c r="M725" s="58" t="s">
        <v>389</v>
      </c>
      <c r="N725" s="58"/>
      <c r="O725" s="58" t="s">
        <v>20</v>
      </c>
      <c r="P725" s="76">
        <v>41748177.740000002</v>
      </c>
    </row>
    <row r="726" spans="1:16" ht="14" customHeight="1" x14ac:dyDescent="0.2">
      <c r="A726" s="57">
        <v>44651</v>
      </c>
      <c r="B726" s="58" t="s">
        <v>2</v>
      </c>
      <c r="C726" s="58" t="s">
        <v>114</v>
      </c>
      <c r="D726" s="58" t="s">
        <v>228</v>
      </c>
      <c r="E726" s="132" t="s">
        <v>229</v>
      </c>
      <c r="F726" s="58" t="s">
        <v>231</v>
      </c>
      <c r="G726" s="58" t="s">
        <v>230</v>
      </c>
      <c r="H726" s="73">
        <v>1125030.7</v>
      </c>
      <c r="I726" s="59">
        <v>2.69E-2</v>
      </c>
      <c r="J726" s="74">
        <v>743080</v>
      </c>
      <c r="K726" s="75">
        <v>1.514</v>
      </c>
      <c r="L726" s="58" t="s">
        <v>126</v>
      </c>
      <c r="M726" s="58" t="s">
        <v>46</v>
      </c>
      <c r="N726" s="58"/>
      <c r="O726" s="58" t="s">
        <v>15</v>
      </c>
      <c r="P726" s="76">
        <v>41748177.740000002</v>
      </c>
    </row>
    <row r="727" spans="1:16" x14ac:dyDescent="0.2">
      <c r="A727" s="57">
        <v>44651</v>
      </c>
      <c r="B727" s="58" t="s">
        <v>2</v>
      </c>
      <c r="C727" s="58" t="s">
        <v>114</v>
      </c>
      <c r="D727" s="58" t="s">
        <v>221</v>
      </c>
      <c r="E727" s="132" t="s">
        <v>222</v>
      </c>
      <c r="F727" s="58">
        <v>6282040</v>
      </c>
      <c r="G727" s="58" t="s">
        <v>223</v>
      </c>
      <c r="H727" s="73">
        <v>1048781.8400000001</v>
      </c>
      <c r="I727" s="59">
        <v>2.5100000000000001E-2</v>
      </c>
      <c r="J727" s="74">
        <v>5200000</v>
      </c>
      <c r="K727" s="75">
        <v>0.20200000000000001</v>
      </c>
      <c r="L727" s="58" t="s">
        <v>117</v>
      </c>
      <c r="M727" s="58" t="s">
        <v>41</v>
      </c>
      <c r="N727" s="58"/>
      <c r="O727" s="58" t="s">
        <v>13</v>
      </c>
      <c r="P727" s="76">
        <v>41748177.740000002</v>
      </c>
    </row>
    <row r="728" spans="1:16" x14ac:dyDescent="0.2">
      <c r="A728" s="57">
        <v>44651</v>
      </c>
      <c r="B728" s="58" t="s">
        <v>2</v>
      </c>
      <c r="C728" s="58" t="s">
        <v>114</v>
      </c>
      <c r="D728" s="58" t="s">
        <v>417</v>
      </c>
      <c r="E728" s="132" t="s">
        <v>418</v>
      </c>
      <c r="F728" s="58">
        <v>2193317</v>
      </c>
      <c r="G728" s="58" t="s">
        <v>419</v>
      </c>
      <c r="H728" s="73">
        <v>1044050</v>
      </c>
      <c r="I728" s="59">
        <v>2.5000000000000001E-2</v>
      </c>
      <c r="J728" s="74">
        <v>19000</v>
      </c>
      <c r="K728" s="75">
        <v>54.95</v>
      </c>
      <c r="L728" s="58" t="s">
        <v>115</v>
      </c>
      <c r="M728" s="58" t="s">
        <v>267</v>
      </c>
      <c r="N728" s="58"/>
      <c r="O728" s="58" t="s">
        <v>14</v>
      </c>
      <c r="P728" s="76">
        <v>41748177.740000002</v>
      </c>
    </row>
    <row r="729" spans="1:16" x14ac:dyDescent="0.2">
      <c r="A729" s="57">
        <v>44651</v>
      </c>
      <c r="B729" s="58" t="s">
        <v>2</v>
      </c>
      <c r="C729" s="58" t="s">
        <v>114</v>
      </c>
      <c r="D729" s="58" t="s">
        <v>273</v>
      </c>
      <c r="E729" s="132" t="s">
        <v>275</v>
      </c>
      <c r="F729" s="58" t="s">
        <v>274</v>
      </c>
      <c r="G729" s="58" t="s">
        <v>284</v>
      </c>
      <c r="H729" s="73">
        <v>1044027.43</v>
      </c>
      <c r="I729" s="59">
        <v>2.5000000000000001E-2</v>
      </c>
      <c r="J729" s="74">
        <v>301990</v>
      </c>
      <c r="K729" s="75">
        <v>3.4569999999999999</v>
      </c>
      <c r="L729" s="58" t="s">
        <v>277</v>
      </c>
      <c r="M729" s="58" t="s">
        <v>41</v>
      </c>
      <c r="N729" s="58"/>
      <c r="O729" s="58" t="s">
        <v>23</v>
      </c>
      <c r="P729" s="76">
        <v>41748177.740000002</v>
      </c>
    </row>
    <row r="730" spans="1:16" x14ac:dyDescent="0.2">
      <c r="A730" s="57">
        <v>44651</v>
      </c>
      <c r="B730" s="58" t="s">
        <v>2</v>
      </c>
      <c r="C730" s="58" t="s">
        <v>114</v>
      </c>
      <c r="D730" s="58" t="s">
        <v>407</v>
      </c>
      <c r="E730" s="132" t="s">
        <v>409</v>
      </c>
      <c r="F730" s="58" t="s">
        <v>408</v>
      </c>
      <c r="G730" s="58" t="s">
        <v>406</v>
      </c>
      <c r="H730" s="73">
        <v>980389.07</v>
      </c>
      <c r="I730" s="59">
        <v>2.35E-2</v>
      </c>
      <c r="J730" s="74">
        <v>10500</v>
      </c>
      <c r="K730" s="75">
        <v>93.37</v>
      </c>
      <c r="L730" s="58" t="s">
        <v>118</v>
      </c>
      <c r="M730" s="58" t="s">
        <v>47</v>
      </c>
      <c r="N730" s="58"/>
      <c r="O730" s="58" t="s">
        <v>18</v>
      </c>
      <c r="P730" s="76">
        <v>41748177.740000002</v>
      </c>
    </row>
    <row r="731" spans="1:16" x14ac:dyDescent="0.2">
      <c r="A731" s="57">
        <v>44651</v>
      </c>
      <c r="B731" s="58" t="s">
        <v>2</v>
      </c>
      <c r="C731" s="58" t="s">
        <v>114</v>
      </c>
      <c r="D731" s="58" t="s">
        <v>336</v>
      </c>
      <c r="E731" s="132" t="s">
        <v>168</v>
      </c>
      <c r="F731" s="58" t="s">
        <v>337</v>
      </c>
      <c r="G731" s="58" t="s">
        <v>345</v>
      </c>
      <c r="H731" s="73">
        <v>896532.63</v>
      </c>
      <c r="I731" s="59">
        <v>2.1499999999999998E-2</v>
      </c>
      <c r="J731" s="74">
        <v>1500000</v>
      </c>
      <c r="K731" s="75">
        <v>0.59799999999999998</v>
      </c>
      <c r="L731" s="58" t="s">
        <v>119</v>
      </c>
      <c r="M731" s="58" t="s">
        <v>40</v>
      </c>
      <c r="N731" s="58"/>
      <c r="O731" s="58" t="s">
        <v>13</v>
      </c>
      <c r="P731" s="76">
        <v>41748177.740000002</v>
      </c>
    </row>
    <row r="732" spans="1:16" x14ac:dyDescent="0.2">
      <c r="A732" s="57">
        <v>44651</v>
      </c>
      <c r="B732" s="58" t="s">
        <v>2</v>
      </c>
      <c r="C732" s="58" t="s">
        <v>114</v>
      </c>
      <c r="D732" s="58" t="s">
        <v>436</v>
      </c>
      <c r="E732" s="132" t="s">
        <v>437</v>
      </c>
      <c r="F732" s="58">
        <v>2232878</v>
      </c>
      <c r="G732" s="58" t="s">
        <v>438</v>
      </c>
      <c r="H732" s="73">
        <v>869318.46</v>
      </c>
      <c r="I732" s="59">
        <v>2.0799999999999999E-2</v>
      </c>
      <c r="J732" s="74">
        <v>5058</v>
      </c>
      <c r="K732" s="75">
        <v>171.87</v>
      </c>
      <c r="L732" s="58" t="s">
        <v>115</v>
      </c>
      <c r="M732" s="58" t="s">
        <v>439</v>
      </c>
      <c r="N732" s="58"/>
      <c r="O732" s="58" t="s">
        <v>16</v>
      </c>
      <c r="P732" s="76">
        <v>41748177.740000002</v>
      </c>
    </row>
    <row r="733" spans="1:16" x14ac:dyDescent="0.2">
      <c r="A733" s="57">
        <v>44651</v>
      </c>
      <c r="B733" s="58" t="s">
        <v>2</v>
      </c>
      <c r="C733" s="58" t="s">
        <v>114</v>
      </c>
      <c r="D733" s="58" t="s">
        <v>125</v>
      </c>
      <c r="E733" s="132" t="s">
        <v>89</v>
      </c>
      <c r="F733" s="58" t="s">
        <v>135</v>
      </c>
      <c r="G733" s="58" t="s">
        <v>90</v>
      </c>
      <c r="H733" s="73">
        <v>766512.42</v>
      </c>
      <c r="I733" s="59">
        <v>1.84E-2</v>
      </c>
      <c r="J733" s="74">
        <v>5538000</v>
      </c>
      <c r="K733" s="75">
        <v>0.13800000000000001</v>
      </c>
      <c r="L733" s="58" t="s">
        <v>117</v>
      </c>
      <c r="M733" s="58" t="s">
        <v>41</v>
      </c>
      <c r="N733" s="58"/>
      <c r="O733" s="58" t="s">
        <v>340</v>
      </c>
      <c r="P733" s="76">
        <v>41748177.740000002</v>
      </c>
    </row>
    <row r="734" spans="1:16" x14ac:dyDescent="0.2">
      <c r="A734" s="57">
        <v>44651</v>
      </c>
      <c r="B734" s="58" t="s">
        <v>2</v>
      </c>
      <c r="C734" s="58" t="s">
        <v>114</v>
      </c>
      <c r="D734" s="58" t="s">
        <v>123</v>
      </c>
      <c r="E734" s="132" t="s">
        <v>91</v>
      </c>
      <c r="F734" s="58" t="s">
        <v>134</v>
      </c>
      <c r="G734" s="58" t="s">
        <v>92</v>
      </c>
      <c r="H734" s="73">
        <v>551497.80000000005</v>
      </c>
      <c r="I734" s="59">
        <v>1.32E-2</v>
      </c>
      <c r="J734" s="74">
        <v>1953000</v>
      </c>
      <c r="K734" s="75">
        <v>0.28199999999999997</v>
      </c>
      <c r="L734" s="58" t="s">
        <v>117</v>
      </c>
      <c r="M734" s="58" t="s">
        <v>41</v>
      </c>
      <c r="N734" s="58"/>
      <c r="O734" s="58" t="s">
        <v>20</v>
      </c>
      <c r="P734" s="76">
        <v>41748177.740000002</v>
      </c>
    </row>
    <row r="735" spans="1:16" x14ac:dyDescent="0.2">
      <c r="A735" s="57">
        <v>44651</v>
      </c>
      <c r="B735" s="58" t="s">
        <v>2</v>
      </c>
      <c r="C735" s="58" t="s">
        <v>114</v>
      </c>
      <c r="D735" s="58" t="s">
        <v>440</v>
      </c>
      <c r="E735" s="132" t="s">
        <v>442</v>
      </c>
      <c r="F735" s="58" t="s">
        <v>441</v>
      </c>
      <c r="G735" s="58" t="s">
        <v>443</v>
      </c>
      <c r="H735" s="73">
        <v>523193.71</v>
      </c>
      <c r="I735" s="59">
        <v>1.2500000000000001E-2</v>
      </c>
      <c r="J735" s="74">
        <v>567000</v>
      </c>
      <c r="K735" s="75">
        <v>0.92300000000000004</v>
      </c>
      <c r="L735" s="58" t="s">
        <v>117</v>
      </c>
      <c r="M735" s="58" t="s">
        <v>41</v>
      </c>
      <c r="N735" s="58"/>
      <c r="O735" s="58" t="s">
        <v>14</v>
      </c>
      <c r="P735" s="76">
        <v>41748177.740000002</v>
      </c>
    </row>
    <row r="736" spans="1:16" x14ac:dyDescent="0.2">
      <c r="A736" s="57">
        <v>44651</v>
      </c>
      <c r="B736" s="58" t="s">
        <v>2</v>
      </c>
      <c r="C736" s="58" t="s">
        <v>114</v>
      </c>
      <c r="D736" s="58" t="s">
        <v>444</v>
      </c>
      <c r="E736" s="132" t="s">
        <v>446</v>
      </c>
      <c r="F736" s="58" t="s">
        <v>445</v>
      </c>
      <c r="G736" s="58" t="s">
        <v>447</v>
      </c>
      <c r="H736" s="73">
        <v>179967.9</v>
      </c>
      <c r="I736" s="59">
        <v>4.3E-3</v>
      </c>
      <c r="J736" s="74">
        <v>5979</v>
      </c>
      <c r="K736" s="75">
        <v>30.1</v>
      </c>
      <c r="L736" s="58" t="s">
        <v>115</v>
      </c>
      <c r="M736" s="58" t="s">
        <v>42</v>
      </c>
      <c r="N736" s="58"/>
      <c r="O736" s="58" t="s">
        <v>16</v>
      </c>
      <c r="P736" s="76">
        <v>41748177.740000002</v>
      </c>
    </row>
    <row r="737" spans="1:16" x14ac:dyDescent="0.2">
      <c r="A737" s="57">
        <v>44651</v>
      </c>
      <c r="B737" s="58" t="s">
        <v>4</v>
      </c>
      <c r="C737" s="58" t="s">
        <v>114</v>
      </c>
      <c r="D737" s="58" t="s">
        <v>410</v>
      </c>
      <c r="E737" s="132" t="s">
        <v>411</v>
      </c>
      <c r="F737" s="58" t="s">
        <v>411</v>
      </c>
      <c r="G737" s="58" t="s">
        <v>459</v>
      </c>
      <c r="H737" s="73">
        <v>159027.31</v>
      </c>
      <c r="I737" s="59">
        <v>3.8E-3</v>
      </c>
      <c r="J737" s="74">
        <v>1800</v>
      </c>
      <c r="K737" s="75">
        <v>88.349000000000004</v>
      </c>
      <c r="L737" s="58" t="s">
        <v>118</v>
      </c>
      <c r="M737" s="58" t="s">
        <v>47</v>
      </c>
      <c r="N737" s="58"/>
      <c r="O737" s="58" t="s">
        <v>18</v>
      </c>
      <c r="P737" s="76">
        <v>41748177.740000002</v>
      </c>
    </row>
    <row r="738" spans="1:16" x14ac:dyDescent="0.2">
      <c r="A738" s="57">
        <v>44651</v>
      </c>
      <c r="B738" s="58" t="s">
        <v>2</v>
      </c>
      <c r="C738" s="58" t="s">
        <v>114</v>
      </c>
      <c r="D738" s="58" t="s">
        <v>147</v>
      </c>
      <c r="E738" s="132" t="s">
        <v>338</v>
      </c>
      <c r="F738" s="58" t="s">
        <v>151</v>
      </c>
      <c r="G738" s="58" t="s">
        <v>149</v>
      </c>
      <c r="H738" s="73">
        <v>1000</v>
      </c>
      <c r="I738" s="59">
        <v>0</v>
      </c>
      <c r="J738" s="74">
        <v>100000</v>
      </c>
      <c r="K738" s="75">
        <v>0.01</v>
      </c>
      <c r="L738" s="58" t="s">
        <v>115</v>
      </c>
      <c r="M738" s="58" t="s">
        <v>150</v>
      </c>
      <c r="N738" s="58"/>
      <c r="O738" s="58" t="s">
        <v>18</v>
      </c>
      <c r="P738" s="76">
        <v>41748177.740000002</v>
      </c>
    </row>
    <row r="739" spans="1:16" x14ac:dyDescent="0.2">
      <c r="A739" s="57">
        <v>44651</v>
      </c>
      <c r="B739" s="58" t="s">
        <v>1</v>
      </c>
      <c r="C739" s="58" t="s">
        <v>127</v>
      </c>
      <c r="D739" s="58"/>
      <c r="E739" s="132"/>
      <c r="F739" s="58"/>
      <c r="G739" s="58"/>
      <c r="H739" s="73">
        <v>3718611.94</v>
      </c>
      <c r="I739" s="59">
        <v>8.9200000000000002E-2</v>
      </c>
      <c r="J739" s="74"/>
      <c r="K739" s="75"/>
      <c r="L739" s="58"/>
      <c r="M739" s="58"/>
      <c r="N739" s="58"/>
      <c r="O739" s="58"/>
      <c r="P739" s="76">
        <v>41748177.740000002</v>
      </c>
    </row>
    <row r="740" spans="1:16" x14ac:dyDescent="0.2">
      <c r="A740" s="57">
        <v>44561</v>
      </c>
      <c r="B740" s="58" t="s">
        <v>2</v>
      </c>
      <c r="C740" s="58" t="s">
        <v>114</v>
      </c>
      <c r="D740" s="58" t="s">
        <v>187</v>
      </c>
      <c r="E740" s="132" t="s">
        <v>188</v>
      </c>
      <c r="F740" s="58" t="s">
        <v>192</v>
      </c>
      <c r="G740" s="58" t="s">
        <v>189</v>
      </c>
      <c r="H740" s="73">
        <v>1683172.95</v>
      </c>
      <c r="I740" s="59">
        <v>4.7600000000000003E-2</v>
      </c>
      <c r="J740" s="74">
        <v>1860000</v>
      </c>
      <c r="K740" s="75">
        <v>0.90500000000000003</v>
      </c>
      <c r="L740" s="58" t="s">
        <v>190</v>
      </c>
      <c r="M740" s="58" t="s">
        <v>191</v>
      </c>
      <c r="N740" s="58"/>
      <c r="O740" s="58" t="s">
        <v>15</v>
      </c>
      <c r="P740" s="76">
        <v>35394992.240000002</v>
      </c>
    </row>
    <row r="741" spans="1:16" x14ac:dyDescent="0.2">
      <c r="A741" s="57">
        <v>44561</v>
      </c>
      <c r="B741" s="58" t="s">
        <v>2</v>
      </c>
      <c r="C741" s="58" t="s">
        <v>114</v>
      </c>
      <c r="D741" s="58" t="s">
        <v>358</v>
      </c>
      <c r="E741" s="132" t="s">
        <v>360</v>
      </c>
      <c r="F741" s="58" t="s">
        <v>359</v>
      </c>
      <c r="G741" s="58" t="s">
        <v>361</v>
      </c>
      <c r="H741" s="73">
        <v>1680915.84</v>
      </c>
      <c r="I741" s="59">
        <v>4.7500000000000001E-2</v>
      </c>
      <c r="J741" s="74">
        <v>174174</v>
      </c>
      <c r="K741" s="75">
        <v>9.6509999999999998</v>
      </c>
      <c r="L741" s="58" t="s">
        <v>362</v>
      </c>
      <c r="M741" s="58" t="s">
        <v>363</v>
      </c>
      <c r="N741" s="58"/>
      <c r="O741" s="58" t="s">
        <v>16</v>
      </c>
      <c r="P741" s="76">
        <v>35394992.240000002</v>
      </c>
    </row>
    <row r="742" spans="1:16" x14ac:dyDescent="0.2">
      <c r="A742" s="57">
        <v>44561</v>
      </c>
      <c r="B742" s="58" t="s">
        <v>2</v>
      </c>
      <c r="C742" s="58" t="s">
        <v>114</v>
      </c>
      <c r="D742" s="58" t="s">
        <v>268</v>
      </c>
      <c r="E742" s="132" t="s">
        <v>269</v>
      </c>
      <c r="F742" s="58">
        <v>6388379</v>
      </c>
      <c r="G742" s="58" t="s">
        <v>270</v>
      </c>
      <c r="H742" s="73">
        <v>1667326.52</v>
      </c>
      <c r="I742" s="59">
        <v>4.7100000000000003E-2</v>
      </c>
      <c r="J742" s="74">
        <v>2420622</v>
      </c>
      <c r="K742" s="75">
        <v>0.68899999999999995</v>
      </c>
      <c r="L742" s="58" t="s">
        <v>271</v>
      </c>
      <c r="M742" s="58" t="s">
        <v>272</v>
      </c>
      <c r="N742" s="58"/>
      <c r="O742" s="58" t="s">
        <v>18</v>
      </c>
      <c r="P742" s="76">
        <v>35394992.240000002</v>
      </c>
    </row>
    <row r="743" spans="1:16" x14ac:dyDescent="0.2">
      <c r="A743" s="57">
        <v>44561</v>
      </c>
      <c r="B743" s="58" t="s">
        <v>2</v>
      </c>
      <c r="C743" s="58" t="s">
        <v>114</v>
      </c>
      <c r="D743" s="58" t="s">
        <v>353</v>
      </c>
      <c r="E743" s="132" t="s">
        <v>355</v>
      </c>
      <c r="F743" s="58" t="s">
        <v>354</v>
      </c>
      <c r="G743" s="58" t="s">
        <v>356</v>
      </c>
      <c r="H743" s="73">
        <v>1644458.24</v>
      </c>
      <c r="I743" s="59">
        <v>4.65E-2</v>
      </c>
      <c r="J743" s="74">
        <v>383257</v>
      </c>
      <c r="K743" s="75">
        <v>4.2910000000000004</v>
      </c>
      <c r="L743" s="58" t="s">
        <v>203</v>
      </c>
      <c r="M743" s="58" t="s">
        <v>204</v>
      </c>
      <c r="N743" s="58"/>
      <c r="O743" s="58" t="s">
        <v>16</v>
      </c>
      <c r="P743" s="76">
        <v>35394992.240000002</v>
      </c>
    </row>
    <row r="744" spans="1:16" x14ac:dyDescent="0.2">
      <c r="A744" s="57">
        <v>44561</v>
      </c>
      <c r="B744" s="58" t="s">
        <v>2</v>
      </c>
      <c r="C744" s="58" t="s">
        <v>114</v>
      </c>
      <c r="D744" s="58" t="s">
        <v>181</v>
      </c>
      <c r="E744" s="132" t="s">
        <v>182</v>
      </c>
      <c r="F744" s="58">
        <v>6771032</v>
      </c>
      <c r="G744" s="58" t="s">
        <v>183</v>
      </c>
      <c r="H744" s="73">
        <v>1378329.11</v>
      </c>
      <c r="I744" s="59">
        <v>3.8899999999999997E-2</v>
      </c>
      <c r="J744" s="74">
        <v>1650000</v>
      </c>
      <c r="K744" s="75">
        <v>0.83499999999999996</v>
      </c>
      <c r="L744" s="58" t="s">
        <v>117</v>
      </c>
      <c r="M744" s="58" t="s">
        <v>41</v>
      </c>
      <c r="N744" s="58"/>
      <c r="O744" s="58" t="s">
        <v>13</v>
      </c>
      <c r="P744" s="76">
        <v>35394992.240000002</v>
      </c>
    </row>
    <row r="745" spans="1:16" x14ac:dyDescent="0.2">
      <c r="A745" s="57">
        <v>44561</v>
      </c>
      <c r="B745" s="58" t="s">
        <v>2</v>
      </c>
      <c r="C745" s="58" t="s">
        <v>114</v>
      </c>
      <c r="D745" s="58" t="s">
        <v>281</v>
      </c>
      <c r="E745" s="132" t="s">
        <v>282</v>
      </c>
      <c r="F745" s="58">
        <v>6105738</v>
      </c>
      <c r="G745" s="58" t="s">
        <v>283</v>
      </c>
      <c r="H745" s="73">
        <v>1329498.75</v>
      </c>
      <c r="I745" s="59">
        <v>3.7600000000000001E-2</v>
      </c>
      <c r="J745" s="74">
        <v>3391000</v>
      </c>
      <c r="K745" s="75">
        <v>0.39200000000000002</v>
      </c>
      <c r="L745" s="58" t="s">
        <v>117</v>
      </c>
      <c r="M745" s="58" t="s">
        <v>41</v>
      </c>
      <c r="N745" s="58"/>
      <c r="O745" s="58" t="s">
        <v>14</v>
      </c>
      <c r="P745" s="76">
        <v>35394992.240000002</v>
      </c>
    </row>
    <row r="746" spans="1:16" x14ac:dyDescent="0.2">
      <c r="A746" s="57">
        <v>44561</v>
      </c>
      <c r="B746" s="58" t="s">
        <v>2</v>
      </c>
      <c r="C746" s="58" t="s">
        <v>114</v>
      </c>
      <c r="D746" s="58" t="s">
        <v>174</v>
      </c>
      <c r="E746" s="132" t="s">
        <v>175</v>
      </c>
      <c r="F746" s="58" t="s">
        <v>177</v>
      </c>
      <c r="G746" s="58" t="s">
        <v>176</v>
      </c>
      <c r="H746" s="73">
        <v>1298736</v>
      </c>
      <c r="I746" s="59">
        <v>3.6700000000000003E-2</v>
      </c>
      <c r="J746" s="74">
        <v>422000</v>
      </c>
      <c r="K746" s="75">
        <v>3.0779999999999998</v>
      </c>
      <c r="L746" s="58" t="s">
        <v>119</v>
      </c>
      <c r="M746" s="58" t="s">
        <v>40</v>
      </c>
      <c r="N746" s="58"/>
      <c r="O746" s="58" t="s">
        <v>14</v>
      </c>
      <c r="P746" s="76">
        <v>35394992.240000002</v>
      </c>
    </row>
    <row r="747" spans="1:16" x14ac:dyDescent="0.2">
      <c r="A747" s="57">
        <v>44561</v>
      </c>
      <c r="B747" s="58" t="s">
        <v>2</v>
      </c>
      <c r="C747" s="58" t="s">
        <v>114</v>
      </c>
      <c r="D747" s="58" t="s">
        <v>341</v>
      </c>
      <c r="E747" s="132" t="s">
        <v>343</v>
      </c>
      <c r="F747" s="58" t="s">
        <v>342</v>
      </c>
      <c r="G747" s="58" t="s">
        <v>344</v>
      </c>
      <c r="H747" s="73">
        <v>1297402.42</v>
      </c>
      <c r="I747" s="59">
        <v>3.6700000000000003E-2</v>
      </c>
      <c r="J747" s="74">
        <v>2171900</v>
      </c>
      <c r="K747" s="75">
        <v>0.59699999999999998</v>
      </c>
      <c r="L747" s="58" t="s">
        <v>119</v>
      </c>
      <c r="M747" s="58" t="s">
        <v>40</v>
      </c>
      <c r="N747" s="58"/>
      <c r="O747" s="58" t="s">
        <v>18</v>
      </c>
      <c r="P747" s="76">
        <v>35394992.240000002</v>
      </c>
    </row>
    <row r="748" spans="1:16" x14ac:dyDescent="0.2">
      <c r="A748" s="57">
        <v>44561</v>
      </c>
      <c r="B748" s="58" t="s">
        <v>2</v>
      </c>
      <c r="C748" s="58" t="s">
        <v>114</v>
      </c>
      <c r="D748" s="58" t="s">
        <v>156</v>
      </c>
      <c r="E748" s="132" t="s">
        <v>157</v>
      </c>
      <c r="F748" s="58">
        <v>6339872</v>
      </c>
      <c r="G748" s="58" t="s">
        <v>158</v>
      </c>
      <c r="H748" s="73">
        <v>1247738.07</v>
      </c>
      <c r="I748" s="59">
        <v>3.5299999999999998E-2</v>
      </c>
      <c r="J748" s="74">
        <v>3390000</v>
      </c>
      <c r="K748" s="75">
        <v>0.36799999999999999</v>
      </c>
      <c r="L748" s="58" t="s">
        <v>117</v>
      </c>
      <c r="M748" s="58" t="s">
        <v>41</v>
      </c>
      <c r="N748" s="58"/>
      <c r="O748" s="58" t="s">
        <v>14</v>
      </c>
      <c r="P748" s="76">
        <v>35394992.240000002</v>
      </c>
    </row>
    <row r="749" spans="1:16" x14ac:dyDescent="0.2">
      <c r="A749" s="57">
        <v>44561</v>
      </c>
      <c r="B749" s="58" t="s">
        <v>2</v>
      </c>
      <c r="C749" s="58" t="s">
        <v>114</v>
      </c>
      <c r="D749" s="58" t="s">
        <v>390</v>
      </c>
      <c r="E749" s="132" t="s">
        <v>392</v>
      </c>
      <c r="F749" s="58" t="s">
        <v>391</v>
      </c>
      <c r="G749" s="58" t="s">
        <v>393</v>
      </c>
      <c r="H749" s="73">
        <v>1218000</v>
      </c>
      <c r="I749" s="59">
        <v>3.44E-2</v>
      </c>
      <c r="J749" s="74">
        <v>435000</v>
      </c>
      <c r="K749" s="75">
        <v>2.8</v>
      </c>
      <c r="L749" s="58" t="s">
        <v>115</v>
      </c>
      <c r="M749" s="58" t="s">
        <v>42</v>
      </c>
      <c r="N749" s="58"/>
      <c r="O749" s="58" t="s">
        <v>14</v>
      </c>
      <c r="P749" s="76">
        <v>35394992.240000002</v>
      </c>
    </row>
    <row r="750" spans="1:16" x14ac:dyDescent="0.2">
      <c r="A750" s="57">
        <v>44561</v>
      </c>
      <c r="B750" s="58" t="s">
        <v>2</v>
      </c>
      <c r="C750" s="58" t="s">
        <v>114</v>
      </c>
      <c r="D750" s="58" t="s">
        <v>401</v>
      </c>
      <c r="E750" s="132" t="s">
        <v>402</v>
      </c>
      <c r="F750" s="58">
        <v>6472119</v>
      </c>
      <c r="G750" s="58" t="s">
        <v>403</v>
      </c>
      <c r="H750" s="73">
        <v>1209727.55</v>
      </c>
      <c r="I750" s="59">
        <v>3.4200000000000001E-2</v>
      </c>
      <c r="J750" s="74">
        <v>22000</v>
      </c>
      <c r="K750" s="75">
        <v>54.988</v>
      </c>
      <c r="L750" s="58" t="s">
        <v>115</v>
      </c>
      <c r="M750" s="58" t="s">
        <v>41</v>
      </c>
      <c r="N750" s="58"/>
      <c r="O750" s="58" t="s">
        <v>18</v>
      </c>
      <c r="P750" s="76">
        <v>35394992.240000002</v>
      </c>
    </row>
    <row r="751" spans="1:16" x14ac:dyDescent="0.2">
      <c r="A751" s="57">
        <v>44561</v>
      </c>
      <c r="B751" s="58" t="s">
        <v>2</v>
      </c>
      <c r="C751" s="58" t="s">
        <v>114</v>
      </c>
      <c r="D751" s="58" t="s">
        <v>382</v>
      </c>
      <c r="E751" s="132" t="s">
        <v>384</v>
      </c>
      <c r="F751" s="58" t="s">
        <v>383</v>
      </c>
      <c r="G751" s="58" t="s">
        <v>385</v>
      </c>
      <c r="H751" s="73">
        <v>1165781.31</v>
      </c>
      <c r="I751" s="59">
        <v>3.2899999999999999E-2</v>
      </c>
      <c r="J751" s="74">
        <v>47000</v>
      </c>
      <c r="K751" s="75">
        <v>24.803999999999998</v>
      </c>
      <c r="L751" s="58" t="s">
        <v>362</v>
      </c>
      <c r="M751" s="58" t="s">
        <v>389</v>
      </c>
      <c r="N751" s="58"/>
      <c r="O751" s="58" t="s">
        <v>20</v>
      </c>
      <c r="P751" s="76">
        <v>35394992.240000002</v>
      </c>
    </row>
    <row r="752" spans="1:16" x14ac:dyDescent="0.2">
      <c r="A752" s="57">
        <v>44561</v>
      </c>
      <c r="B752" s="58" t="s">
        <v>2</v>
      </c>
      <c r="C752" s="58" t="s">
        <v>114</v>
      </c>
      <c r="D752" s="58" t="s">
        <v>163</v>
      </c>
      <c r="E752" s="132" t="s">
        <v>164</v>
      </c>
      <c r="F752" s="58" t="s">
        <v>166</v>
      </c>
      <c r="G752" s="58" t="s">
        <v>165</v>
      </c>
      <c r="H752" s="73">
        <v>1125259.17</v>
      </c>
      <c r="I752" s="59">
        <v>3.1800000000000002E-2</v>
      </c>
      <c r="J752" s="74">
        <v>3061000</v>
      </c>
      <c r="K752" s="75">
        <v>0.36799999999999999</v>
      </c>
      <c r="L752" s="58" t="s">
        <v>117</v>
      </c>
      <c r="M752" s="58" t="s">
        <v>41</v>
      </c>
      <c r="N752" s="58"/>
      <c r="O752" s="58" t="s">
        <v>18</v>
      </c>
      <c r="P752" s="76">
        <v>35394992.240000002</v>
      </c>
    </row>
    <row r="753" spans="1:16" x14ac:dyDescent="0.2">
      <c r="A753" s="57">
        <v>44561</v>
      </c>
      <c r="B753" s="58" t="s">
        <v>2</v>
      </c>
      <c r="C753" s="58" t="s">
        <v>114</v>
      </c>
      <c r="D753" s="58" t="s">
        <v>431</v>
      </c>
      <c r="E753" s="132" t="s">
        <v>433</v>
      </c>
      <c r="F753" s="58" t="s">
        <v>432</v>
      </c>
      <c r="G753" s="58" t="s">
        <v>434</v>
      </c>
      <c r="H753" s="73">
        <v>1094246.79</v>
      </c>
      <c r="I753" s="59">
        <v>3.09E-2</v>
      </c>
      <c r="J753" s="74">
        <v>823437</v>
      </c>
      <c r="K753" s="75">
        <v>1.329</v>
      </c>
      <c r="L753" s="58" t="s">
        <v>271</v>
      </c>
      <c r="M753" s="58" t="s">
        <v>272</v>
      </c>
      <c r="N753" s="58"/>
      <c r="O753" s="58" t="s">
        <v>139</v>
      </c>
      <c r="P753" s="76">
        <v>35394992.240000002</v>
      </c>
    </row>
    <row r="754" spans="1:16" x14ac:dyDescent="0.2">
      <c r="A754" s="57">
        <v>44561</v>
      </c>
      <c r="B754" s="58" t="s">
        <v>2</v>
      </c>
      <c r="C754" s="58" t="s">
        <v>114</v>
      </c>
      <c r="D754" s="58" t="s">
        <v>273</v>
      </c>
      <c r="E754" s="132" t="s">
        <v>275</v>
      </c>
      <c r="F754" s="58" t="s">
        <v>274</v>
      </c>
      <c r="G754" s="58" t="s">
        <v>284</v>
      </c>
      <c r="H754" s="73">
        <v>1075139.8400000001</v>
      </c>
      <c r="I754" s="59">
        <v>3.04E-2</v>
      </c>
      <c r="J754" s="74">
        <v>301990</v>
      </c>
      <c r="K754" s="75">
        <v>3.56</v>
      </c>
      <c r="L754" s="58" t="s">
        <v>277</v>
      </c>
      <c r="M754" s="58" t="s">
        <v>41</v>
      </c>
      <c r="N754" s="58"/>
      <c r="O754" s="58" t="s">
        <v>23</v>
      </c>
      <c r="P754" s="76">
        <v>35394992.240000002</v>
      </c>
    </row>
    <row r="755" spans="1:16" x14ac:dyDescent="0.2">
      <c r="A755" s="57">
        <v>44561</v>
      </c>
      <c r="B755" s="58" t="s">
        <v>2</v>
      </c>
      <c r="C755" s="58" t="s">
        <v>114</v>
      </c>
      <c r="D755" s="58" t="s">
        <v>417</v>
      </c>
      <c r="E755" s="132" t="s">
        <v>418</v>
      </c>
      <c r="F755" s="58">
        <v>2193317</v>
      </c>
      <c r="G755" s="58" t="s">
        <v>419</v>
      </c>
      <c r="H755" s="73">
        <v>1042763.28</v>
      </c>
      <c r="I755" s="59">
        <v>2.9499999999999998E-2</v>
      </c>
      <c r="J755" s="74">
        <v>19032</v>
      </c>
      <c r="K755" s="75">
        <v>54.79</v>
      </c>
      <c r="L755" s="58" t="s">
        <v>115</v>
      </c>
      <c r="M755" s="58" t="s">
        <v>267</v>
      </c>
      <c r="N755" s="58"/>
      <c r="O755" s="58" t="s">
        <v>14</v>
      </c>
      <c r="P755" s="76">
        <v>35394992.240000002</v>
      </c>
    </row>
    <row r="756" spans="1:16" x14ac:dyDescent="0.2">
      <c r="A756" s="57">
        <v>44561</v>
      </c>
      <c r="B756" s="58" t="s">
        <v>2</v>
      </c>
      <c r="C756" s="58" t="s">
        <v>114</v>
      </c>
      <c r="D756" s="58" t="s">
        <v>221</v>
      </c>
      <c r="E756" s="132" t="s">
        <v>222</v>
      </c>
      <c r="F756" s="58">
        <v>6282040</v>
      </c>
      <c r="G756" s="58" t="s">
        <v>223</v>
      </c>
      <c r="H756" s="73">
        <v>994204.95</v>
      </c>
      <c r="I756" s="59">
        <v>2.81E-2</v>
      </c>
      <c r="J756" s="74">
        <v>5200000</v>
      </c>
      <c r="K756" s="75">
        <v>0.191</v>
      </c>
      <c r="L756" s="58" t="s">
        <v>117</v>
      </c>
      <c r="M756" s="58" t="s">
        <v>41</v>
      </c>
      <c r="N756" s="58"/>
      <c r="O756" s="58" t="s">
        <v>13</v>
      </c>
      <c r="P756" s="76">
        <v>35394992.240000002</v>
      </c>
    </row>
    <row r="757" spans="1:16" x14ac:dyDescent="0.2">
      <c r="A757" s="57">
        <v>44561</v>
      </c>
      <c r="B757" s="58" t="s">
        <v>2</v>
      </c>
      <c r="C757" s="58" t="s">
        <v>114</v>
      </c>
      <c r="D757" s="58" t="s">
        <v>370</v>
      </c>
      <c r="E757" s="132" t="s">
        <v>372</v>
      </c>
      <c r="F757" s="58" t="s">
        <v>371</v>
      </c>
      <c r="G757" s="58" t="s">
        <v>373</v>
      </c>
      <c r="H757" s="73">
        <v>977530.52</v>
      </c>
      <c r="I757" s="59">
        <v>2.76E-2</v>
      </c>
      <c r="J757" s="74">
        <v>21000</v>
      </c>
      <c r="K757" s="75">
        <v>46.548999999999999</v>
      </c>
      <c r="L757" s="58" t="s">
        <v>118</v>
      </c>
      <c r="M757" s="58" t="s">
        <v>47</v>
      </c>
      <c r="N757" s="58"/>
      <c r="O757" s="58" t="s">
        <v>340</v>
      </c>
      <c r="P757" s="76">
        <v>35394992.240000002</v>
      </c>
    </row>
    <row r="758" spans="1:16" x14ac:dyDescent="0.2">
      <c r="A758" s="57">
        <v>44561</v>
      </c>
      <c r="B758" s="58" t="s">
        <v>2</v>
      </c>
      <c r="C758" s="58" t="s">
        <v>114</v>
      </c>
      <c r="D758" s="58" t="s">
        <v>394</v>
      </c>
      <c r="E758" s="132" t="s">
        <v>395</v>
      </c>
      <c r="F758" s="58">
        <v>2849739</v>
      </c>
      <c r="G758" s="58" t="s">
        <v>396</v>
      </c>
      <c r="H758" s="73">
        <v>971250</v>
      </c>
      <c r="I758" s="59">
        <v>2.7400000000000001E-2</v>
      </c>
      <c r="J758" s="74">
        <v>259000</v>
      </c>
      <c r="K758" s="75">
        <v>3.75</v>
      </c>
      <c r="L758" s="58" t="s">
        <v>115</v>
      </c>
      <c r="M758" s="58" t="s">
        <v>42</v>
      </c>
      <c r="N758" s="58"/>
      <c r="O758" s="58" t="s">
        <v>16</v>
      </c>
      <c r="P758" s="76">
        <v>35394992.240000002</v>
      </c>
    </row>
    <row r="759" spans="1:16" x14ac:dyDescent="0.2">
      <c r="A759" s="57">
        <v>44561</v>
      </c>
      <c r="B759" s="58" t="s">
        <v>2</v>
      </c>
      <c r="C759" s="58" t="s">
        <v>114</v>
      </c>
      <c r="D759" s="58" t="s">
        <v>152</v>
      </c>
      <c r="E759" s="132" t="s">
        <v>153</v>
      </c>
      <c r="F759" s="58" t="s">
        <v>155</v>
      </c>
      <c r="G759" s="58" t="s">
        <v>154</v>
      </c>
      <c r="H759" s="73">
        <v>946988.8</v>
      </c>
      <c r="I759" s="59">
        <v>2.6800000000000001E-2</v>
      </c>
      <c r="J759" s="74">
        <v>776000</v>
      </c>
      <c r="K759" s="75">
        <v>1.22</v>
      </c>
      <c r="L759" s="58" t="s">
        <v>117</v>
      </c>
      <c r="M759" s="58" t="s">
        <v>41</v>
      </c>
      <c r="N759" s="58"/>
      <c r="O759" s="58" t="s">
        <v>13</v>
      </c>
      <c r="P759" s="76">
        <v>35394992.240000002</v>
      </c>
    </row>
    <row r="760" spans="1:16" x14ac:dyDescent="0.2">
      <c r="A760" s="57">
        <v>44561</v>
      </c>
      <c r="B760" s="58" t="s">
        <v>2</v>
      </c>
      <c r="C760" s="58" t="s">
        <v>114</v>
      </c>
      <c r="D760" s="58" t="s">
        <v>178</v>
      </c>
      <c r="E760" s="132" t="s">
        <v>179</v>
      </c>
      <c r="F760" s="58">
        <v>6771645</v>
      </c>
      <c r="G760" s="58" t="s">
        <v>260</v>
      </c>
      <c r="H760" s="73">
        <v>934952.58</v>
      </c>
      <c r="I760" s="59">
        <v>2.64E-2</v>
      </c>
      <c r="J760" s="74">
        <v>1700</v>
      </c>
      <c r="K760" s="75">
        <v>549.97199999999998</v>
      </c>
      <c r="L760" s="58" t="s">
        <v>118</v>
      </c>
      <c r="M760" s="58" t="s">
        <v>47</v>
      </c>
      <c r="N760" s="58"/>
      <c r="O760" s="58" t="s">
        <v>19</v>
      </c>
      <c r="P760" s="76">
        <v>35394992.240000002</v>
      </c>
    </row>
    <row r="761" spans="1:16" x14ac:dyDescent="0.2">
      <c r="A761" s="57">
        <v>44561</v>
      </c>
      <c r="B761" s="58" t="s">
        <v>2</v>
      </c>
      <c r="C761" s="58" t="s">
        <v>114</v>
      </c>
      <c r="D761" s="58" t="s">
        <v>125</v>
      </c>
      <c r="E761" s="132" t="s">
        <v>89</v>
      </c>
      <c r="F761" s="58" t="s">
        <v>135</v>
      </c>
      <c r="G761" s="58" t="s">
        <v>90</v>
      </c>
      <c r="H761" s="73">
        <v>901764.57</v>
      </c>
      <c r="I761" s="59">
        <v>2.5499999999999998E-2</v>
      </c>
      <c r="J761" s="74">
        <v>5538000</v>
      </c>
      <c r="K761" s="75">
        <v>0.16300000000000001</v>
      </c>
      <c r="L761" s="58" t="s">
        <v>117</v>
      </c>
      <c r="M761" s="58" t="s">
        <v>41</v>
      </c>
      <c r="N761" s="58"/>
      <c r="O761" s="58" t="s">
        <v>340</v>
      </c>
      <c r="P761" s="76">
        <v>35394992.240000002</v>
      </c>
    </row>
    <row r="762" spans="1:16" x14ac:dyDescent="0.2">
      <c r="A762" s="57">
        <v>44561</v>
      </c>
      <c r="B762" s="58" t="s">
        <v>2</v>
      </c>
      <c r="C762" s="58" t="s">
        <v>114</v>
      </c>
      <c r="D762" s="58" t="s">
        <v>228</v>
      </c>
      <c r="E762" s="132" t="s">
        <v>229</v>
      </c>
      <c r="F762" s="58" t="s">
        <v>231</v>
      </c>
      <c r="G762" s="58" t="s">
        <v>230</v>
      </c>
      <c r="H762" s="73">
        <v>889193.8</v>
      </c>
      <c r="I762" s="59">
        <v>2.5100000000000001E-2</v>
      </c>
      <c r="J762" s="74">
        <v>743080</v>
      </c>
      <c r="K762" s="75">
        <v>1.1970000000000001</v>
      </c>
      <c r="L762" s="58" t="s">
        <v>126</v>
      </c>
      <c r="M762" s="58" t="s">
        <v>46</v>
      </c>
      <c r="N762" s="58"/>
      <c r="O762" s="58" t="s">
        <v>15</v>
      </c>
      <c r="P762" s="76">
        <v>35394992.240000002</v>
      </c>
    </row>
    <row r="763" spans="1:16" x14ac:dyDescent="0.2">
      <c r="A763" s="57">
        <v>44561</v>
      </c>
      <c r="B763" s="58" t="s">
        <v>2</v>
      </c>
      <c r="C763" s="58" t="s">
        <v>114</v>
      </c>
      <c r="D763" s="58" t="s">
        <v>217</v>
      </c>
      <c r="E763" s="132" t="s">
        <v>218</v>
      </c>
      <c r="F763" s="58" t="s">
        <v>220</v>
      </c>
      <c r="G763" s="58" t="s">
        <v>219</v>
      </c>
      <c r="H763" s="73">
        <v>877577.89</v>
      </c>
      <c r="I763" s="59">
        <v>2.4799999999999999E-2</v>
      </c>
      <c r="J763" s="74">
        <v>400000</v>
      </c>
      <c r="K763" s="75">
        <v>2.194</v>
      </c>
      <c r="L763" s="58" t="s">
        <v>126</v>
      </c>
      <c r="M763" s="58" t="s">
        <v>46</v>
      </c>
      <c r="N763" s="58"/>
      <c r="O763" s="58" t="s">
        <v>20</v>
      </c>
      <c r="P763" s="76">
        <v>35394992.240000002</v>
      </c>
    </row>
    <row r="764" spans="1:16" x14ac:dyDescent="0.2">
      <c r="A764" s="57">
        <v>44561</v>
      </c>
      <c r="B764" s="58" t="s">
        <v>2</v>
      </c>
      <c r="C764" s="58" t="s">
        <v>114</v>
      </c>
      <c r="D764" s="58" t="s">
        <v>407</v>
      </c>
      <c r="E764" s="132" t="s">
        <v>409</v>
      </c>
      <c r="F764" s="58" t="s">
        <v>408</v>
      </c>
      <c r="G764" s="58" t="s">
        <v>406</v>
      </c>
      <c r="H764" s="73">
        <v>790368.77</v>
      </c>
      <c r="I764" s="59">
        <v>2.23E-2</v>
      </c>
      <c r="J764" s="74">
        <v>7910</v>
      </c>
      <c r="K764" s="75">
        <v>99.92</v>
      </c>
      <c r="L764" s="58" t="s">
        <v>118</v>
      </c>
      <c r="M764" s="58" t="s">
        <v>47</v>
      </c>
      <c r="N764" s="58"/>
      <c r="O764" s="58" t="s">
        <v>18</v>
      </c>
      <c r="P764" s="76">
        <v>35394992.240000002</v>
      </c>
    </row>
    <row r="765" spans="1:16" x14ac:dyDescent="0.2">
      <c r="A765" s="57">
        <v>44561</v>
      </c>
      <c r="B765" s="58" t="s">
        <v>2</v>
      </c>
      <c r="C765" s="58" t="s">
        <v>114</v>
      </c>
      <c r="D765" s="58" t="s">
        <v>336</v>
      </c>
      <c r="E765" s="132" t="s">
        <v>168</v>
      </c>
      <c r="F765" s="58" t="s">
        <v>337</v>
      </c>
      <c r="G765" s="58" t="s">
        <v>345</v>
      </c>
      <c r="H765" s="73">
        <v>747772.04</v>
      </c>
      <c r="I765" s="59">
        <v>2.1100000000000001E-2</v>
      </c>
      <c r="J765" s="74">
        <v>1300000</v>
      </c>
      <c r="K765" s="75">
        <v>0.57499999999999996</v>
      </c>
      <c r="L765" s="58" t="s">
        <v>119</v>
      </c>
      <c r="M765" s="58" t="s">
        <v>40</v>
      </c>
      <c r="N765" s="58"/>
      <c r="O765" s="58" t="s">
        <v>13</v>
      </c>
      <c r="P765" s="76">
        <v>35394992.240000002</v>
      </c>
    </row>
    <row r="766" spans="1:16" x14ac:dyDescent="0.2">
      <c r="A766" s="57">
        <v>44561</v>
      </c>
      <c r="B766" s="58" t="s">
        <v>2</v>
      </c>
      <c r="C766" s="58" t="s">
        <v>114</v>
      </c>
      <c r="D766" s="58" t="s">
        <v>123</v>
      </c>
      <c r="E766" s="132" t="s">
        <v>91</v>
      </c>
      <c r="F766" s="58" t="s">
        <v>134</v>
      </c>
      <c r="G766" s="58" t="s">
        <v>92</v>
      </c>
      <c r="H766" s="73">
        <v>713820.37</v>
      </c>
      <c r="I766" s="59">
        <v>2.0199999999999999E-2</v>
      </c>
      <c r="J766" s="74">
        <v>1953000</v>
      </c>
      <c r="K766" s="75">
        <v>0.36499999999999999</v>
      </c>
      <c r="L766" s="58" t="s">
        <v>117</v>
      </c>
      <c r="M766" s="58" t="s">
        <v>41</v>
      </c>
      <c r="N766" s="58"/>
      <c r="O766" s="58" t="s">
        <v>20</v>
      </c>
      <c r="P766" s="76">
        <v>35394992.240000002</v>
      </c>
    </row>
    <row r="767" spans="1:16" x14ac:dyDescent="0.2">
      <c r="A767" s="57">
        <v>44561</v>
      </c>
      <c r="B767" s="58" t="s">
        <v>2</v>
      </c>
      <c r="C767" s="58" t="s">
        <v>114</v>
      </c>
      <c r="D767" s="58" t="s">
        <v>421</v>
      </c>
      <c r="E767" s="132" t="s">
        <v>422</v>
      </c>
      <c r="F767" s="58">
        <v>6180274</v>
      </c>
      <c r="G767" s="58" t="s">
        <v>435</v>
      </c>
      <c r="H767" s="73">
        <v>686420.64</v>
      </c>
      <c r="I767" s="59">
        <v>1.9400000000000001E-2</v>
      </c>
      <c r="J767" s="74">
        <v>240000</v>
      </c>
      <c r="K767" s="75">
        <v>2.86</v>
      </c>
      <c r="L767" s="58" t="s">
        <v>115</v>
      </c>
      <c r="M767" s="58" t="s">
        <v>41</v>
      </c>
      <c r="N767" s="58"/>
      <c r="O767" s="58" t="s">
        <v>14</v>
      </c>
      <c r="P767" s="76">
        <v>35394992.240000002</v>
      </c>
    </row>
    <row r="768" spans="1:16" x14ac:dyDescent="0.2">
      <c r="A768" s="57">
        <v>44561</v>
      </c>
      <c r="B768" s="58" t="s">
        <v>2</v>
      </c>
      <c r="C768" s="58" t="s">
        <v>114</v>
      </c>
      <c r="D768" s="58" t="s">
        <v>159</v>
      </c>
      <c r="E768" s="132" t="s">
        <v>160</v>
      </c>
      <c r="F768" s="58" t="s">
        <v>162</v>
      </c>
      <c r="G768" s="58" t="s">
        <v>161</v>
      </c>
      <c r="H768" s="73">
        <v>627753.19999999995</v>
      </c>
      <c r="I768" s="59">
        <v>1.77E-2</v>
      </c>
      <c r="J768" s="74">
        <v>1000000</v>
      </c>
      <c r="K768" s="75">
        <v>0.628</v>
      </c>
      <c r="L768" s="58" t="s">
        <v>117</v>
      </c>
      <c r="M768" s="58" t="s">
        <v>41</v>
      </c>
      <c r="N768" s="58"/>
      <c r="O768" s="58" t="s">
        <v>14</v>
      </c>
      <c r="P768" s="76">
        <v>35394992.240000002</v>
      </c>
    </row>
    <row r="769" spans="1:16" x14ac:dyDescent="0.2">
      <c r="A769" s="57">
        <v>44561</v>
      </c>
      <c r="B769" s="58" t="s">
        <v>2</v>
      </c>
      <c r="C769" s="58" t="s">
        <v>114</v>
      </c>
      <c r="D769" s="58" t="s">
        <v>436</v>
      </c>
      <c r="E769" s="132" t="s">
        <v>437</v>
      </c>
      <c r="F769" s="58">
        <v>2232878</v>
      </c>
      <c r="G769" s="58" t="s">
        <v>438</v>
      </c>
      <c r="H769" s="73">
        <v>610716.21</v>
      </c>
      <c r="I769" s="59">
        <v>1.7299999999999999E-2</v>
      </c>
      <c r="J769" s="74">
        <v>5003</v>
      </c>
      <c r="K769" s="75">
        <v>122.07</v>
      </c>
      <c r="L769" s="58" t="s">
        <v>115</v>
      </c>
      <c r="M769" s="58" t="s">
        <v>439</v>
      </c>
      <c r="N769" s="58"/>
      <c r="O769" s="58" t="s">
        <v>16</v>
      </c>
      <c r="P769" s="76">
        <v>35394992.240000002</v>
      </c>
    </row>
    <row r="770" spans="1:16" x14ac:dyDescent="0.2">
      <c r="A770" s="57">
        <v>44561</v>
      </c>
      <c r="B770" s="58" t="s">
        <v>2</v>
      </c>
      <c r="C770" s="58" t="s">
        <v>114</v>
      </c>
      <c r="D770" s="58" t="s">
        <v>440</v>
      </c>
      <c r="E770" s="132" t="s">
        <v>442</v>
      </c>
      <c r="F770" s="58" t="s">
        <v>441</v>
      </c>
      <c r="G770" s="58" t="s">
        <v>443</v>
      </c>
      <c r="H770" s="73">
        <v>520386.75</v>
      </c>
      <c r="I770" s="59">
        <v>1.47E-2</v>
      </c>
      <c r="J770" s="74">
        <v>567000</v>
      </c>
      <c r="K770" s="75">
        <v>0.91800000000000004</v>
      </c>
      <c r="L770" s="58" t="s">
        <v>117</v>
      </c>
      <c r="M770" s="58" t="s">
        <v>41</v>
      </c>
      <c r="N770" s="58"/>
      <c r="O770" s="58" t="s">
        <v>14</v>
      </c>
      <c r="P770" s="76">
        <v>35394992.240000002</v>
      </c>
    </row>
    <row r="771" spans="1:16" x14ac:dyDescent="0.2">
      <c r="A771" s="57">
        <v>44561</v>
      </c>
      <c r="B771" s="58" t="s">
        <v>2</v>
      </c>
      <c r="C771" s="58" t="s">
        <v>114</v>
      </c>
      <c r="D771" s="58" t="s">
        <v>147</v>
      </c>
      <c r="E771" s="132" t="s">
        <v>338</v>
      </c>
      <c r="F771" s="58" t="s">
        <v>151</v>
      </c>
      <c r="G771" s="58" t="s">
        <v>149</v>
      </c>
      <c r="H771" s="73">
        <v>374000</v>
      </c>
      <c r="I771" s="59">
        <v>1.06E-2</v>
      </c>
      <c r="J771" s="74">
        <v>100000</v>
      </c>
      <c r="K771" s="75">
        <v>3.74</v>
      </c>
      <c r="L771" s="58" t="s">
        <v>115</v>
      </c>
      <c r="M771" s="58" t="s">
        <v>150</v>
      </c>
      <c r="N771" s="58"/>
      <c r="O771" s="58" t="s">
        <v>18</v>
      </c>
      <c r="P771" s="76">
        <v>35394992.240000002</v>
      </c>
    </row>
    <row r="772" spans="1:16" x14ac:dyDescent="0.2">
      <c r="A772" s="57">
        <v>44561</v>
      </c>
      <c r="B772" s="58" t="s">
        <v>2</v>
      </c>
      <c r="C772" s="58" t="s">
        <v>114</v>
      </c>
      <c r="D772" s="58" t="s">
        <v>444</v>
      </c>
      <c r="E772" s="132" t="s">
        <v>446</v>
      </c>
      <c r="F772" s="58" t="s">
        <v>445</v>
      </c>
      <c r="G772" s="58" t="s">
        <v>447</v>
      </c>
      <c r="H772" s="73">
        <v>171836.46</v>
      </c>
      <c r="I772" s="59">
        <v>4.8999999999999998E-3</v>
      </c>
      <c r="J772" s="74">
        <v>5979</v>
      </c>
      <c r="K772" s="75">
        <v>28.74</v>
      </c>
      <c r="L772" s="58" t="s">
        <v>115</v>
      </c>
      <c r="M772" s="58" t="s">
        <v>42</v>
      </c>
      <c r="N772" s="58"/>
      <c r="O772" s="58" t="s">
        <v>16</v>
      </c>
      <c r="P772" s="76">
        <v>35394992.240000002</v>
      </c>
    </row>
    <row r="773" spans="1:16" x14ac:dyDescent="0.2">
      <c r="A773" s="57">
        <v>44561</v>
      </c>
      <c r="B773" s="58" t="s">
        <v>4</v>
      </c>
      <c r="C773" s="58" t="s">
        <v>114</v>
      </c>
      <c r="D773" s="58" t="s">
        <v>410</v>
      </c>
      <c r="E773" s="132" t="s">
        <v>411</v>
      </c>
      <c r="F773" s="58" t="s">
        <v>411</v>
      </c>
      <c r="G773" s="58" t="s">
        <v>459</v>
      </c>
      <c r="H773" s="73">
        <v>118583.14</v>
      </c>
      <c r="I773" s="59">
        <v>3.3999999999999998E-3</v>
      </c>
      <c r="J773" s="74">
        <v>1296</v>
      </c>
      <c r="K773" s="75">
        <v>91.498999999999995</v>
      </c>
      <c r="L773" s="58" t="s">
        <v>118</v>
      </c>
      <c r="M773" s="58" t="s">
        <v>47</v>
      </c>
      <c r="N773" s="58"/>
      <c r="O773" s="58" t="s">
        <v>18</v>
      </c>
      <c r="P773" s="76">
        <v>35394992.240000002</v>
      </c>
    </row>
    <row r="774" spans="1:16" x14ac:dyDescent="0.2">
      <c r="A774" s="57">
        <v>44561</v>
      </c>
      <c r="B774" s="58" t="s">
        <v>1</v>
      </c>
      <c r="C774" s="58" t="s">
        <v>127</v>
      </c>
      <c r="D774" s="58"/>
      <c r="E774" s="132"/>
      <c r="F774" s="58"/>
      <c r="G774" s="58"/>
      <c r="H774" s="73">
        <v>1381375.71</v>
      </c>
      <c r="I774" s="59">
        <v>3.8699999999999998E-2</v>
      </c>
      <c r="J774" s="74"/>
      <c r="K774" s="75"/>
      <c r="L774" s="58"/>
      <c r="M774" s="58"/>
      <c r="N774" s="58"/>
      <c r="O774" s="58"/>
      <c r="P774" s="76">
        <v>35394992.240000002</v>
      </c>
    </row>
    <row r="775" spans="1:16" x14ac:dyDescent="0.2">
      <c r="A775" s="57">
        <v>44469</v>
      </c>
      <c r="B775" s="58" t="s">
        <v>2</v>
      </c>
      <c r="C775" s="58" t="s">
        <v>114</v>
      </c>
      <c r="D775" s="58" t="s">
        <v>156</v>
      </c>
      <c r="E775" s="132" t="s">
        <v>157</v>
      </c>
      <c r="F775" s="58">
        <v>6339872</v>
      </c>
      <c r="G775" s="58" t="s">
        <v>158</v>
      </c>
      <c r="H775" s="73">
        <v>1866750.59</v>
      </c>
      <c r="I775" s="59">
        <v>5.2200000000000003E-2</v>
      </c>
      <c r="J775" s="74">
        <v>5190000</v>
      </c>
      <c r="K775" s="75">
        <v>0.36</v>
      </c>
      <c r="L775" s="58" t="s">
        <v>117</v>
      </c>
      <c r="M775" s="58" t="s">
        <v>41</v>
      </c>
      <c r="N775" s="58"/>
      <c r="O775" s="58" t="s">
        <v>14</v>
      </c>
      <c r="P775" s="76">
        <v>35729514.719999999</v>
      </c>
    </row>
    <row r="776" spans="1:16" x14ac:dyDescent="0.2">
      <c r="A776" s="57">
        <v>44469</v>
      </c>
      <c r="B776" s="58" t="s">
        <v>2</v>
      </c>
      <c r="C776" s="58" t="s">
        <v>114</v>
      </c>
      <c r="D776" s="58" t="s">
        <v>268</v>
      </c>
      <c r="E776" s="132" t="s">
        <v>269</v>
      </c>
      <c r="F776" s="58">
        <v>6388379</v>
      </c>
      <c r="G776" s="58" t="s">
        <v>270</v>
      </c>
      <c r="H776" s="73">
        <v>1772721.83</v>
      </c>
      <c r="I776" s="59">
        <v>4.9599999999999998E-2</v>
      </c>
      <c r="J776" s="74">
        <v>2420622</v>
      </c>
      <c r="K776" s="75">
        <v>0.73199999999999998</v>
      </c>
      <c r="L776" s="58" t="s">
        <v>271</v>
      </c>
      <c r="M776" s="58" t="s">
        <v>272</v>
      </c>
      <c r="N776" s="58"/>
      <c r="O776" s="58" t="s">
        <v>18</v>
      </c>
      <c r="P776" s="76">
        <v>35729514.719999999</v>
      </c>
    </row>
    <row r="777" spans="1:16" x14ac:dyDescent="0.2">
      <c r="A777" s="57">
        <v>44469</v>
      </c>
      <c r="B777" s="58" t="s">
        <v>2</v>
      </c>
      <c r="C777" s="58" t="s">
        <v>114</v>
      </c>
      <c r="D777" s="58" t="s">
        <v>353</v>
      </c>
      <c r="E777" s="132" t="s">
        <v>355</v>
      </c>
      <c r="F777" s="58" t="s">
        <v>354</v>
      </c>
      <c r="G777" s="58" t="s">
        <v>356</v>
      </c>
      <c r="H777" s="73">
        <v>1747770.67</v>
      </c>
      <c r="I777" s="59">
        <v>4.8899999999999999E-2</v>
      </c>
      <c r="J777" s="74">
        <v>433257</v>
      </c>
      <c r="K777" s="75">
        <v>4.0339999999999998</v>
      </c>
      <c r="L777" s="58" t="s">
        <v>203</v>
      </c>
      <c r="M777" s="58" t="s">
        <v>204</v>
      </c>
      <c r="N777" s="58"/>
      <c r="O777" s="58" t="s">
        <v>16</v>
      </c>
      <c r="P777" s="76">
        <v>35729514.719999999</v>
      </c>
    </row>
    <row r="778" spans="1:16" x14ac:dyDescent="0.2">
      <c r="A778" s="57">
        <v>44469</v>
      </c>
      <c r="B778" s="58" t="s">
        <v>2</v>
      </c>
      <c r="C778" s="58" t="s">
        <v>114</v>
      </c>
      <c r="D778" s="58" t="s">
        <v>187</v>
      </c>
      <c r="E778" s="132" t="s">
        <v>188</v>
      </c>
      <c r="F778" s="58" t="s">
        <v>192</v>
      </c>
      <c r="G778" s="58" t="s">
        <v>189</v>
      </c>
      <c r="H778" s="73">
        <v>1580565.78</v>
      </c>
      <c r="I778" s="59">
        <v>4.4200000000000003E-2</v>
      </c>
      <c r="J778" s="74">
        <v>1860000</v>
      </c>
      <c r="K778" s="75">
        <v>0.85</v>
      </c>
      <c r="L778" s="58" t="s">
        <v>190</v>
      </c>
      <c r="M778" s="58" t="s">
        <v>191</v>
      </c>
      <c r="N778" s="58"/>
      <c r="O778" s="58" t="s">
        <v>15</v>
      </c>
      <c r="P778" s="76">
        <v>35729514.719999999</v>
      </c>
    </row>
    <row r="779" spans="1:16" x14ac:dyDescent="0.2">
      <c r="A779" s="57">
        <v>44469</v>
      </c>
      <c r="B779" s="58" t="s">
        <v>2</v>
      </c>
      <c r="C779" s="58" t="s">
        <v>114</v>
      </c>
      <c r="D779" s="58" t="s">
        <v>163</v>
      </c>
      <c r="E779" s="132" t="s">
        <v>164</v>
      </c>
      <c r="F779" s="58" t="s">
        <v>166</v>
      </c>
      <c r="G779" s="58" t="s">
        <v>165</v>
      </c>
      <c r="H779" s="73">
        <v>1573648.83</v>
      </c>
      <c r="I779" s="59">
        <v>4.3999999999999997E-2</v>
      </c>
      <c r="J779" s="74">
        <v>3400000</v>
      </c>
      <c r="K779" s="75">
        <v>0.46300000000000002</v>
      </c>
      <c r="L779" s="58" t="s">
        <v>117</v>
      </c>
      <c r="M779" s="58" t="s">
        <v>41</v>
      </c>
      <c r="N779" s="58"/>
      <c r="O779" s="58" t="s">
        <v>18</v>
      </c>
      <c r="P779" s="76">
        <v>35729514.719999999</v>
      </c>
    </row>
    <row r="780" spans="1:16" x14ac:dyDescent="0.2">
      <c r="A780" s="57">
        <v>44469</v>
      </c>
      <c r="B780" s="58" t="s">
        <v>2</v>
      </c>
      <c r="C780" s="58" t="s">
        <v>114</v>
      </c>
      <c r="D780" s="58" t="s">
        <v>341</v>
      </c>
      <c r="E780" s="132" t="s">
        <v>343</v>
      </c>
      <c r="F780" s="58" t="s">
        <v>342</v>
      </c>
      <c r="G780" s="58" t="s">
        <v>344</v>
      </c>
      <c r="H780" s="73">
        <v>1417734.57</v>
      </c>
      <c r="I780" s="59">
        <v>3.9699999999999999E-2</v>
      </c>
      <c r="J780" s="74">
        <v>2500000</v>
      </c>
      <c r="K780" s="75">
        <v>0.56699999999999995</v>
      </c>
      <c r="L780" s="58" t="s">
        <v>119</v>
      </c>
      <c r="M780" s="58" t="s">
        <v>40</v>
      </c>
      <c r="N780" s="58"/>
      <c r="O780" s="58" t="s">
        <v>18</v>
      </c>
      <c r="P780" s="76">
        <v>35729514.719999999</v>
      </c>
    </row>
    <row r="781" spans="1:16" x14ac:dyDescent="0.2">
      <c r="A781" s="57">
        <v>44469</v>
      </c>
      <c r="B781" s="58" t="s">
        <v>2</v>
      </c>
      <c r="C781" s="58" t="s">
        <v>114</v>
      </c>
      <c r="D781" s="58" t="s">
        <v>358</v>
      </c>
      <c r="E781" s="132" t="s">
        <v>360</v>
      </c>
      <c r="F781" s="58" t="s">
        <v>359</v>
      </c>
      <c r="G781" s="58" t="s">
        <v>361</v>
      </c>
      <c r="H781" s="73">
        <v>1408092.49</v>
      </c>
      <c r="I781" s="59">
        <v>3.9399999999999998E-2</v>
      </c>
      <c r="J781" s="74">
        <v>174174</v>
      </c>
      <c r="K781" s="75">
        <v>8.0839999999999996</v>
      </c>
      <c r="L781" s="58" t="s">
        <v>362</v>
      </c>
      <c r="M781" s="58" t="s">
        <v>363</v>
      </c>
      <c r="N781" s="58"/>
      <c r="O781" s="58" t="s">
        <v>16</v>
      </c>
      <c r="P781" s="76">
        <v>35729514.719999999</v>
      </c>
    </row>
    <row r="782" spans="1:16" x14ac:dyDescent="0.2">
      <c r="A782" s="57">
        <v>44469</v>
      </c>
      <c r="B782" s="58" t="s">
        <v>2</v>
      </c>
      <c r="C782" s="58" t="s">
        <v>114</v>
      </c>
      <c r="D782" s="58" t="s">
        <v>394</v>
      </c>
      <c r="E782" s="132" t="s">
        <v>395</v>
      </c>
      <c r="F782" s="58">
        <v>2849739</v>
      </c>
      <c r="G782" s="58" t="s">
        <v>396</v>
      </c>
      <c r="H782" s="73">
        <v>1364930</v>
      </c>
      <c r="I782" s="59">
        <v>3.8199999999999998E-2</v>
      </c>
      <c r="J782" s="74">
        <v>259000</v>
      </c>
      <c r="K782" s="75">
        <v>5.27</v>
      </c>
      <c r="L782" s="58" t="s">
        <v>115</v>
      </c>
      <c r="M782" s="58" t="s">
        <v>42</v>
      </c>
      <c r="N782" s="58"/>
      <c r="O782" s="58" t="s">
        <v>16</v>
      </c>
      <c r="P782" s="76">
        <v>35729514.719999999</v>
      </c>
    </row>
    <row r="783" spans="1:16" x14ac:dyDescent="0.2">
      <c r="A783" s="57">
        <v>44469</v>
      </c>
      <c r="B783" s="58" t="s">
        <v>2</v>
      </c>
      <c r="C783" s="58" t="s">
        <v>114</v>
      </c>
      <c r="D783" s="58" t="s">
        <v>382</v>
      </c>
      <c r="E783" s="132" t="s">
        <v>384</v>
      </c>
      <c r="F783" s="58" t="s">
        <v>383</v>
      </c>
      <c r="G783" s="58" t="s">
        <v>385</v>
      </c>
      <c r="H783" s="73">
        <v>1313521.31</v>
      </c>
      <c r="I783" s="59">
        <v>3.6799999999999999E-2</v>
      </c>
      <c r="J783" s="74">
        <v>53600</v>
      </c>
      <c r="K783" s="75">
        <v>24.506</v>
      </c>
      <c r="L783" s="58" t="s">
        <v>362</v>
      </c>
      <c r="M783" s="58" t="s">
        <v>389</v>
      </c>
      <c r="N783" s="58"/>
      <c r="O783" s="58" t="s">
        <v>20</v>
      </c>
      <c r="P783" s="76">
        <v>35729514.719999999</v>
      </c>
    </row>
    <row r="784" spans="1:16" x14ac:dyDescent="0.2">
      <c r="A784" s="57">
        <v>44469</v>
      </c>
      <c r="B784" s="58" t="s">
        <v>2</v>
      </c>
      <c r="C784" s="58" t="s">
        <v>114</v>
      </c>
      <c r="D784" s="58" t="s">
        <v>181</v>
      </c>
      <c r="E784" s="132" t="s">
        <v>182</v>
      </c>
      <c r="F784" s="58">
        <v>6771032</v>
      </c>
      <c r="G784" s="58" t="s">
        <v>183</v>
      </c>
      <c r="H784" s="73">
        <v>1310793.5</v>
      </c>
      <c r="I784" s="59">
        <v>3.6700000000000003E-2</v>
      </c>
      <c r="J784" s="74">
        <v>1650000</v>
      </c>
      <c r="K784" s="75">
        <v>0.79400000000000004</v>
      </c>
      <c r="L784" s="58" t="s">
        <v>117</v>
      </c>
      <c r="M784" s="58" t="s">
        <v>41</v>
      </c>
      <c r="N784" s="58"/>
      <c r="O784" s="58" t="s">
        <v>13</v>
      </c>
      <c r="P784" s="76">
        <v>35729514.719999999</v>
      </c>
    </row>
    <row r="785" spans="1:16" x14ac:dyDescent="0.2">
      <c r="A785" s="57">
        <v>44469</v>
      </c>
      <c r="B785" s="58" t="s">
        <v>2</v>
      </c>
      <c r="C785" s="58" t="s">
        <v>114</v>
      </c>
      <c r="D785" s="58" t="s">
        <v>174</v>
      </c>
      <c r="E785" s="132" t="s">
        <v>175</v>
      </c>
      <c r="F785" s="58" t="s">
        <v>177</v>
      </c>
      <c r="G785" s="58" t="s">
        <v>176</v>
      </c>
      <c r="H785" s="73">
        <v>1303726.7</v>
      </c>
      <c r="I785" s="59">
        <v>3.6499999999999998E-2</v>
      </c>
      <c r="J785" s="74">
        <v>422000</v>
      </c>
      <c r="K785" s="75">
        <v>3.089</v>
      </c>
      <c r="L785" s="58" t="s">
        <v>119</v>
      </c>
      <c r="M785" s="58" t="s">
        <v>40</v>
      </c>
      <c r="N785" s="58"/>
      <c r="O785" s="58" t="s">
        <v>14</v>
      </c>
      <c r="P785" s="76">
        <v>35729514.719999999</v>
      </c>
    </row>
    <row r="786" spans="1:16" x14ac:dyDescent="0.2">
      <c r="A786" s="57">
        <v>44469</v>
      </c>
      <c r="B786" s="58" t="s">
        <v>2</v>
      </c>
      <c r="C786" s="58" t="s">
        <v>114</v>
      </c>
      <c r="D786" s="58" t="s">
        <v>178</v>
      </c>
      <c r="E786" s="132" t="s">
        <v>179</v>
      </c>
      <c r="F786" s="58">
        <v>6771645</v>
      </c>
      <c r="G786" s="58" t="s">
        <v>260</v>
      </c>
      <c r="H786" s="73">
        <v>1253112.33</v>
      </c>
      <c r="I786" s="59">
        <v>3.5099999999999999E-2</v>
      </c>
      <c r="J786" s="74">
        <v>2100</v>
      </c>
      <c r="K786" s="75">
        <v>596.72</v>
      </c>
      <c r="L786" s="58" t="s">
        <v>118</v>
      </c>
      <c r="M786" s="58" t="s">
        <v>47</v>
      </c>
      <c r="N786" s="58"/>
      <c r="O786" s="58" t="s">
        <v>19</v>
      </c>
      <c r="P786" s="76">
        <v>35729514.719999999</v>
      </c>
    </row>
    <row r="787" spans="1:16" x14ac:dyDescent="0.2">
      <c r="A787" s="57">
        <v>44469</v>
      </c>
      <c r="B787" s="58" t="s">
        <v>2</v>
      </c>
      <c r="C787" s="58" t="s">
        <v>114</v>
      </c>
      <c r="D787" s="58" t="s">
        <v>281</v>
      </c>
      <c r="E787" s="132" t="s">
        <v>282</v>
      </c>
      <c r="F787" s="58">
        <v>6105738</v>
      </c>
      <c r="G787" s="58" t="s">
        <v>283</v>
      </c>
      <c r="H787" s="73">
        <v>1220790.49</v>
      </c>
      <c r="I787" s="59">
        <v>3.4200000000000001E-2</v>
      </c>
      <c r="J787" s="74">
        <v>3391000</v>
      </c>
      <c r="K787" s="75">
        <v>0.36</v>
      </c>
      <c r="L787" s="58" t="s">
        <v>117</v>
      </c>
      <c r="M787" s="58" t="s">
        <v>41</v>
      </c>
      <c r="N787" s="58"/>
      <c r="O787" s="58" t="s">
        <v>14</v>
      </c>
      <c r="P787" s="76">
        <v>35729514.719999999</v>
      </c>
    </row>
    <row r="788" spans="1:16" x14ac:dyDescent="0.2">
      <c r="A788" s="57">
        <v>44469</v>
      </c>
      <c r="B788" s="58" t="s">
        <v>2</v>
      </c>
      <c r="C788" s="58" t="s">
        <v>114</v>
      </c>
      <c r="D788" s="58" t="s">
        <v>390</v>
      </c>
      <c r="E788" s="132" t="s">
        <v>392</v>
      </c>
      <c r="F788" s="58" t="s">
        <v>391</v>
      </c>
      <c r="G788" s="58" t="s">
        <v>393</v>
      </c>
      <c r="H788" s="73">
        <v>1200600</v>
      </c>
      <c r="I788" s="59">
        <v>3.3599999999999998E-2</v>
      </c>
      <c r="J788" s="74">
        <v>435000</v>
      </c>
      <c r="K788" s="75">
        <v>2.76</v>
      </c>
      <c r="L788" s="58" t="s">
        <v>115</v>
      </c>
      <c r="M788" s="58" t="s">
        <v>42</v>
      </c>
      <c r="N788" s="58"/>
      <c r="O788" s="58" t="s">
        <v>14</v>
      </c>
      <c r="P788" s="76">
        <v>35729514.719999999</v>
      </c>
    </row>
    <row r="789" spans="1:16" x14ac:dyDescent="0.2">
      <c r="A789" s="57">
        <v>44469</v>
      </c>
      <c r="B789" s="58" t="s">
        <v>2</v>
      </c>
      <c r="C789" s="58" t="s">
        <v>114</v>
      </c>
      <c r="D789" s="58" t="s">
        <v>401</v>
      </c>
      <c r="E789" s="132" t="s">
        <v>402</v>
      </c>
      <c r="F789" s="58">
        <v>6472119</v>
      </c>
      <c r="G789" s="58" t="s">
        <v>403</v>
      </c>
      <c r="H789" s="73">
        <v>1162882.1599999999</v>
      </c>
      <c r="I789" s="59">
        <v>3.2500000000000001E-2</v>
      </c>
      <c r="J789" s="74">
        <v>22000</v>
      </c>
      <c r="K789" s="75">
        <v>52.857999999999997</v>
      </c>
      <c r="L789" s="58" t="s">
        <v>115</v>
      </c>
      <c r="M789" s="58" t="s">
        <v>41</v>
      </c>
      <c r="N789" s="58"/>
      <c r="O789" s="58" t="s">
        <v>18</v>
      </c>
      <c r="P789" s="76">
        <v>35729514.719999999</v>
      </c>
    </row>
    <row r="790" spans="1:16" x14ac:dyDescent="0.2">
      <c r="A790" s="57">
        <v>44469</v>
      </c>
      <c r="B790" s="58" t="s">
        <v>2</v>
      </c>
      <c r="C790" s="58" t="s">
        <v>114</v>
      </c>
      <c r="D790" s="58" t="s">
        <v>417</v>
      </c>
      <c r="E790" s="132" t="s">
        <v>418</v>
      </c>
      <c r="F790" s="58">
        <v>2193317</v>
      </c>
      <c r="G790" s="58" t="s">
        <v>419</v>
      </c>
      <c r="H790" s="73">
        <v>1108519</v>
      </c>
      <c r="I790" s="59">
        <v>3.1E-2</v>
      </c>
      <c r="J790" s="74">
        <v>19700</v>
      </c>
      <c r="K790" s="75">
        <v>56.27</v>
      </c>
      <c r="L790" s="58" t="s">
        <v>115</v>
      </c>
      <c r="M790" s="58" t="s">
        <v>267</v>
      </c>
      <c r="N790" s="58"/>
      <c r="O790" s="58" t="s">
        <v>14</v>
      </c>
      <c r="P790" s="76">
        <v>35729514.719999999</v>
      </c>
    </row>
    <row r="791" spans="1:16" x14ac:dyDescent="0.2">
      <c r="A791" s="57">
        <v>44469</v>
      </c>
      <c r="B791" s="58" t="s">
        <v>2</v>
      </c>
      <c r="C791" s="58" t="s">
        <v>114</v>
      </c>
      <c r="D791" s="58" t="s">
        <v>370</v>
      </c>
      <c r="E791" s="132" t="s">
        <v>372</v>
      </c>
      <c r="F791" s="58" t="s">
        <v>371</v>
      </c>
      <c r="G791" s="58" t="s">
        <v>373</v>
      </c>
      <c r="H791" s="73">
        <v>1066559.42</v>
      </c>
      <c r="I791" s="59">
        <v>2.9899999999999999E-2</v>
      </c>
      <c r="J791" s="74">
        <v>21000</v>
      </c>
      <c r="K791" s="75">
        <v>50.789000000000001</v>
      </c>
      <c r="L791" s="58" t="s">
        <v>118</v>
      </c>
      <c r="M791" s="58" t="s">
        <v>47</v>
      </c>
      <c r="N791" s="58"/>
      <c r="O791" s="58" t="s">
        <v>340</v>
      </c>
      <c r="P791" s="76">
        <v>35729514.719999999</v>
      </c>
    </row>
    <row r="792" spans="1:16" x14ac:dyDescent="0.2">
      <c r="A792" s="57">
        <v>44469</v>
      </c>
      <c r="B792" s="58" t="s">
        <v>2</v>
      </c>
      <c r="C792" s="58" t="s">
        <v>114</v>
      </c>
      <c r="D792" s="58" t="s">
        <v>273</v>
      </c>
      <c r="E792" s="132" t="s">
        <v>275</v>
      </c>
      <c r="F792" s="58" t="s">
        <v>274</v>
      </c>
      <c r="G792" s="58" t="s">
        <v>284</v>
      </c>
      <c r="H792" s="73">
        <v>1025993.89</v>
      </c>
      <c r="I792" s="59">
        <v>2.87E-2</v>
      </c>
      <c r="J792" s="74">
        <v>301990</v>
      </c>
      <c r="K792" s="75">
        <v>3.3969999999999998</v>
      </c>
      <c r="L792" s="58" t="s">
        <v>277</v>
      </c>
      <c r="M792" s="58" t="s">
        <v>41</v>
      </c>
      <c r="N792" s="58"/>
      <c r="O792" s="58" t="s">
        <v>23</v>
      </c>
      <c r="P792" s="76">
        <v>35729514.719999999</v>
      </c>
    </row>
    <row r="793" spans="1:16" x14ac:dyDescent="0.2">
      <c r="A793" s="57">
        <v>44469</v>
      </c>
      <c r="B793" s="58" t="s">
        <v>2</v>
      </c>
      <c r="C793" s="58" t="s">
        <v>114</v>
      </c>
      <c r="D793" s="58" t="s">
        <v>221</v>
      </c>
      <c r="E793" s="132" t="s">
        <v>222</v>
      </c>
      <c r="F793" s="58">
        <v>6282040</v>
      </c>
      <c r="G793" s="58" t="s">
        <v>223</v>
      </c>
      <c r="H793" s="73">
        <v>1009789.88</v>
      </c>
      <c r="I793" s="59">
        <v>2.8299999999999999E-2</v>
      </c>
      <c r="J793" s="74">
        <v>5200000</v>
      </c>
      <c r="K793" s="75">
        <v>0.19400000000000001</v>
      </c>
      <c r="L793" s="58" t="s">
        <v>117</v>
      </c>
      <c r="M793" s="58" t="s">
        <v>41</v>
      </c>
      <c r="N793" s="58"/>
      <c r="O793" s="58" t="s">
        <v>13</v>
      </c>
      <c r="P793" s="76">
        <v>35729514.719999999</v>
      </c>
    </row>
    <row r="794" spans="1:16" x14ac:dyDescent="0.2">
      <c r="A794" s="57">
        <v>44469</v>
      </c>
      <c r="B794" s="58" t="s">
        <v>2</v>
      </c>
      <c r="C794" s="58" t="s">
        <v>114</v>
      </c>
      <c r="D794" s="58" t="s">
        <v>217</v>
      </c>
      <c r="E794" s="132" t="s">
        <v>218</v>
      </c>
      <c r="F794" s="58" t="s">
        <v>220</v>
      </c>
      <c r="G794" s="58" t="s">
        <v>219</v>
      </c>
      <c r="H794" s="73">
        <v>970123.02</v>
      </c>
      <c r="I794" s="59">
        <v>2.7199999999999998E-2</v>
      </c>
      <c r="J794" s="74">
        <v>600000</v>
      </c>
      <c r="K794" s="75">
        <v>1.617</v>
      </c>
      <c r="L794" s="58" t="s">
        <v>126</v>
      </c>
      <c r="M794" s="58" t="s">
        <v>46</v>
      </c>
      <c r="N794" s="58"/>
      <c r="O794" s="58" t="s">
        <v>20</v>
      </c>
      <c r="P794" s="76">
        <v>35729514.719999999</v>
      </c>
    </row>
    <row r="795" spans="1:16" x14ac:dyDescent="0.2">
      <c r="A795" s="57">
        <v>44469</v>
      </c>
      <c r="B795" s="58" t="s">
        <v>2</v>
      </c>
      <c r="C795" s="58" t="s">
        <v>114</v>
      </c>
      <c r="D795" s="58" t="s">
        <v>228</v>
      </c>
      <c r="E795" s="132" t="s">
        <v>229</v>
      </c>
      <c r="F795" s="58" t="s">
        <v>231</v>
      </c>
      <c r="G795" s="58" t="s">
        <v>230</v>
      </c>
      <c r="H795" s="73">
        <v>923423.48</v>
      </c>
      <c r="I795" s="59">
        <v>2.58E-2</v>
      </c>
      <c r="J795" s="74">
        <v>743080</v>
      </c>
      <c r="K795" s="75">
        <v>1.2430000000000001</v>
      </c>
      <c r="L795" s="58" t="s">
        <v>126</v>
      </c>
      <c r="M795" s="58" t="s">
        <v>46</v>
      </c>
      <c r="N795" s="58"/>
      <c r="O795" s="58" t="s">
        <v>15</v>
      </c>
      <c r="P795" s="76">
        <v>35729514.719999999</v>
      </c>
    </row>
    <row r="796" spans="1:16" x14ac:dyDescent="0.2">
      <c r="A796" s="57">
        <v>44469</v>
      </c>
      <c r="B796" s="58" t="s">
        <v>2</v>
      </c>
      <c r="C796" s="58" t="s">
        <v>114</v>
      </c>
      <c r="D796" s="58" t="s">
        <v>152</v>
      </c>
      <c r="E796" s="132" t="s">
        <v>153</v>
      </c>
      <c r="F796" s="58" t="s">
        <v>155</v>
      </c>
      <c r="G796" s="58" t="s">
        <v>154</v>
      </c>
      <c r="H796" s="73">
        <v>914124.44</v>
      </c>
      <c r="I796" s="59">
        <v>2.5600000000000001E-2</v>
      </c>
      <c r="J796" s="74">
        <v>776000</v>
      </c>
      <c r="K796" s="75">
        <v>1.1779999999999999</v>
      </c>
      <c r="L796" s="58" t="s">
        <v>117</v>
      </c>
      <c r="M796" s="58" t="s">
        <v>41</v>
      </c>
      <c r="N796" s="58"/>
      <c r="O796" s="58" t="s">
        <v>13</v>
      </c>
      <c r="P796" s="76">
        <v>35729514.719999999</v>
      </c>
    </row>
    <row r="797" spans="1:16" x14ac:dyDescent="0.2">
      <c r="A797" s="57">
        <v>44469</v>
      </c>
      <c r="B797" s="58" t="s">
        <v>2</v>
      </c>
      <c r="C797" s="58" t="s">
        <v>114</v>
      </c>
      <c r="D797" s="58" t="s">
        <v>125</v>
      </c>
      <c r="E797" s="132" t="s">
        <v>89</v>
      </c>
      <c r="F797" s="58" t="s">
        <v>135</v>
      </c>
      <c r="G797" s="58" t="s">
        <v>90</v>
      </c>
      <c r="H797" s="73">
        <v>859024.04</v>
      </c>
      <c r="I797" s="59">
        <v>2.4E-2</v>
      </c>
      <c r="J797" s="74">
        <v>5538000</v>
      </c>
      <c r="K797" s="75">
        <v>0.155</v>
      </c>
      <c r="L797" s="58" t="s">
        <v>117</v>
      </c>
      <c r="M797" s="58" t="s">
        <v>41</v>
      </c>
      <c r="N797" s="58"/>
      <c r="O797" s="58" t="s">
        <v>340</v>
      </c>
      <c r="P797" s="76">
        <v>35729514.719999999</v>
      </c>
    </row>
    <row r="798" spans="1:16" x14ac:dyDescent="0.2">
      <c r="A798" s="57">
        <v>44469</v>
      </c>
      <c r="B798" s="58" t="s">
        <v>2</v>
      </c>
      <c r="C798" s="58" t="s">
        <v>114</v>
      </c>
      <c r="D798" s="58" t="s">
        <v>159</v>
      </c>
      <c r="E798" s="132" t="s">
        <v>160</v>
      </c>
      <c r="F798" s="58" t="s">
        <v>162</v>
      </c>
      <c r="G798" s="58" t="s">
        <v>161</v>
      </c>
      <c r="H798" s="73">
        <v>825438.31</v>
      </c>
      <c r="I798" s="59">
        <v>2.3099999999999999E-2</v>
      </c>
      <c r="J798" s="74">
        <v>1159245</v>
      </c>
      <c r="K798" s="75">
        <v>0.71199999999999997</v>
      </c>
      <c r="L798" s="58" t="s">
        <v>117</v>
      </c>
      <c r="M798" s="58" t="s">
        <v>41</v>
      </c>
      <c r="N798" s="58"/>
      <c r="O798" s="58" t="s">
        <v>14</v>
      </c>
      <c r="P798" s="76">
        <v>35729514.719999999</v>
      </c>
    </row>
    <row r="799" spans="1:16" x14ac:dyDescent="0.2">
      <c r="A799" s="57">
        <v>44469</v>
      </c>
      <c r="B799" s="58" t="s">
        <v>2</v>
      </c>
      <c r="C799" s="58" t="s">
        <v>114</v>
      </c>
      <c r="D799" s="58" t="s">
        <v>407</v>
      </c>
      <c r="E799" s="132" t="s">
        <v>409</v>
      </c>
      <c r="F799" s="58" t="s">
        <v>408</v>
      </c>
      <c r="G799" s="58" t="s">
        <v>406</v>
      </c>
      <c r="H799" s="73">
        <v>815200.96</v>
      </c>
      <c r="I799" s="59">
        <v>2.2800000000000001E-2</v>
      </c>
      <c r="J799" s="74">
        <v>7910</v>
      </c>
      <c r="K799" s="75">
        <v>103.06</v>
      </c>
      <c r="L799" s="58" t="s">
        <v>118</v>
      </c>
      <c r="M799" s="58" t="s">
        <v>47</v>
      </c>
      <c r="N799" s="58"/>
      <c r="O799" s="58" t="s">
        <v>18</v>
      </c>
      <c r="P799" s="76">
        <v>35729514.719999999</v>
      </c>
    </row>
    <row r="800" spans="1:16" x14ac:dyDescent="0.2">
      <c r="A800" s="57">
        <v>44469</v>
      </c>
      <c r="B800" s="58" t="s">
        <v>2</v>
      </c>
      <c r="C800" s="58" t="s">
        <v>114</v>
      </c>
      <c r="D800" s="58" t="s">
        <v>421</v>
      </c>
      <c r="E800" s="132" t="s">
        <v>422</v>
      </c>
      <c r="F800" s="58">
        <v>6180274</v>
      </c>
      <c r="G800" s="58" t="s">
        <v>423</v>
      </c>
      <c r="H800" s="73">
        <v>774127.91</v>
      </c>
      <c r="I800" s="59">
        <v>2.1700000000000001E-2</v>
      </c>
      <c r="J800" s="74">
        <v>227600</v>
      </c>
      <c r="K800" s="75">
        <v>3.4009999999999998</v>
      </c>
      <c r="L800" s="58" t="s">
        <v>115</v>
      </c>
      <c r="M800" s="58" t="s">
        <v>41</v>
      </c>
      <c r="N800" s="58"/>
      <c r="O800" s="58" t="s">
        <v>14</v>
      </c>
      <c r="P800" s="76">
        <v>35729514.719999999</v>
      </c>
    </row>
    <row r="801" spans="1:16" x14ac:dyDescent="0.2">
      <c r="A801" s="57">
        <v>44469</v>
      </c>
      <c r="B801" s="58" t="s">
        <v>2</v>
      </c>
      <c r="C801" s="58" t="s">
        <v>114</v>
      </c>
      <c r="D801" s="58" t="s">
        <v>123</v>
      </c>
      <c r="E801" s="132" t="s">
        <v>91</v>
      </c>
      <c r="F801" s="58" t="s">
        <v>134</v>
      </c>
      <c r="G801" s="58" t="s">
        <v>92</v>
      </c>
      <c r="H801" s="73">
        <v>745055.98</v>
      </c>
      <c r="I801" s="59">
        <v>2.0899999999999998E-2</v>
      </c>
      <c r="J801" s="74">
        <v>2000000</v>
      </c>
      <c r="K801" s="75">
        <v>0.373</v>
      </c>
      <c r="L801" s="58" t="s">
        <v>117</v>
      </c>
      <c r="M801" s="58" t="s">
        <v>41</v>
      </c>
      <c r="N801" s="58"/>
      <c r="O801" s="58" t="s">
        <v>20</v>
      </c>
      <c r="P801" s="76">
        <v>35729514.719999999</v>
      </c>
    </row>
    <row r="802" spans="1:16" x14ac:dyDescent="0.2">
      <c r="A802" s="57">
        <v>44469</v>
      </c>
      <c r="B802" s="58" t="s">
        <v>2</v>
      </c>
      <c r="C802" s="58" t="s">
        <v>114</v>
      </c>
      <c r="D802" s="58" t="s">
        <v>336</v>
      </c>
      <c r="E802" s="132" t="s">
        <v>168</v>
      </c>
      <c r="F802" s="58" t="s">
        <v>337</v>
      </c>
      <c r="G802" s="58" t="s">
        <v>345</v>
      </c>
      <c r="H802" s="73">
        <v>685424.95</v>
      </c>
      <c r="I802" s="59">
        <v>1.9199999999999998E-2</v>
      </c>
      <c r="J802" s="74">
        <v>1300000</v>
      </c>
      <c r="K802" s="75">
        <v>0.52700000000000002</v>
      </c>
      <c r="L802" s="58" t="s">
        <v>119</v>
      </c>
      <c r="M802" s="58" t="s">
        <v>40</v>
      </c>
      <c r="N802" s="58"/>
      <c r="O802" s="58" t="s">
        <v>13</v>
      </c>
      <c r="P802" s="76">
        <v>35729514.719999999</v>
      </c>
    </row>
    <row r="803" spans="1:16" x14ac:dyDescent="0.2">
      <c r="A803" s="57">
        <v>44469</v>
      </c>
      <c r="B803" s="58" t="s">
        <v>2</v>
      </c>
      <c r="C803" s="58" t="s">
        <v>114</v>
      </c>
      <c r="D803" s="58" t="s">
        <v>147</v>
      </c>
      <c r="E803" s="132" t="s">
        <v>338</v>
      </c>
      <c r="F803" s="58" t="s">
        <v>151</v>
      </c>
      <c r="G803" s="58" t="s">
        <v>149</v>
      </c>
      <c r="H803" s="73">
        <v>358123.9</v>
      </c>
      <c r="I803" s="59">
        <v>0.01</v>
      </c>
      <c r="J803" s="74">
        <v>100000</v>
      </c>
      <c r="K803" s="75">
        <v>3.581</v>
      </c>
      <c r="L803" s="58" t="s">
        <v>115</v>
      </c>
      <c r="M803" s="58" t="s">
        <v>150</v>
      </c>
      <c r="N803" s="58"/>
      <c r="O803" s="58" t="s">
        <v>18</v>
      </c>
      <c r="P803" s="76">
        <v>35729514.719999999</v>
      </c>
    </row>
    <row r="804" spans="1:16" x14ac:dyDescent="0.2">
      <c r="A804" s="57">
        <v>44469</v>
      </c>
      <c r="B804" s="58" t="s">
        <v>4</v>
      </c>
      <c r="C804" s="58" t="s">
        <v>114</v>
      </c>
      <c r="D804" s="58" t="s">
        <v>410</v>
      </c>
      <c r="E804" s="132" t="s">
        <v>411</v>
      </c>
      <c r="F804" s="58" t="s">
        <v>411</v>
      </c>
      <c r="G804" s="58" t="s">
        <v>459</v>
      </c>
      <c r="H804" s="73">
        <v>122740.27</v>
      </c>
      <c r="I804" s="59">
        <v>3.3999999999999998E-3</v>
      </c>
      <c r="J804" s="74">
        <v>1296</v>
      </c>
      <c r="K804" s="75">
        <v>94.706999999999994</v>
      </c>
      <c r="L804" s="58" t="s">
        <v>118</v>
      </c>
      <c r="M804" s="58" t="s">
        <v>47</v>
      </c>
      <c r="N804" s="58"/>
      <c r="O804" s="58" t="s">
        <v>18</v>
      </c>
      <c r="P804" s="76">
        <v>35729514.719999999</v>
      </c>
    </row>
    <row r="805" spans="1:16" x14ac:dyDescent="0.2">
      <c r="A805" s="57">
        <v>44469</v>
      </c>
      <c r="B805" s="58" t="s">
        <v>1</v>
      </c>
      <c r="C805" s="58" t="s">
        <v>127</v>
      </c>
      <c r="D805" s="58"/>
      <c r="E805" s="132"/>
      <c r="F805" s="58"/>
      <c r="G805" s="58"/>
      <c r="H805" s="73">
        <v>2028204.02</v>
      </c>
      <c r="I805" s="59">
        <v>5.6800000000000003E-2</v>
      </c>
      <c r="J805" s="74"/>
      <c r="K805" s="75"/>
      <c r="L805" s="58"/>
      <c r="M805" s="58"/>
      <c r="N805" s="58"/>
      <c r="O805" s="58"/>
      <c r="P805" s="76">
        <v>35729514.719999999</v>
      </c>
    </row>
    <row r="806" spans="1:16" x14ac:dyDescent="0.2">
      <c r="A806" s="57">
        <v>44377</v>
      </c>
      <c r="B806" s="58" t="s">
        <v>2</v>
      </c>
      <c r="C806" s="58" t="s">
        <v>114</v>
      </c>
      <c r="D806" s="58" t="s">
        <v>268</v>
      </c>
      <c r="E806" s="132" t="s">
        <v>269</v>
      </c>
      <c r="F806" s="58">
        <v>6388379</v>
      </c>
      <c r="G806" s="58" t="s">
        <v>270</v>
      </c>
      <c r="H806" s="73">
        <v>1858392.57</v>
      </c>
      <c r="I806" s="59">
        <v>0.05</v>
      </c>
      <c r="J806" s="74">
        <v>2420622</v>
      </c>
      <c r="K806" s="75">
        <v>0.76800000000000002</v>
      </c>
      <c r="L806" s="58" t="s">
        <v>271</v>
      </c>
      <c r="M806" s="58" t="s">
        <v>272</v>
      </c>
      <c r="N806" s="58"/>
      <c r="O806" s="58" t="s">
        <v>18</v>
      </c>
      <c r="P806" s="76">
        <v>37131714.439999998</v>
      </c>
    </row>
    <row r="807" spans="1:16" x14ac:dyDescent="0.2">
      <c r="A807" s="57">
        <v>44377</v>
      </c>
      <c r="B807" s="58" t="s">
        <v>2</v>
      </c>
      <c r="C807" s="58" t="s">
        <v>114</v>
      </c>
      <c r="D807" s="58" t="s">
        <v>163</v>
      </c>
      <c r="E807" s="132" t="s">
        <v>164</v>
      </c>
      <c r="F807" s="58" t="s">
        <v>166</v>
      </c>
      <c r="G807" s="58" t="s">
        <v>165</v>
      </c>
      <c r="H807" s="73">
        <v>1853303.58</v>
      </c>
      <c r="I807" s="59">
        <v>4.99E-2</v>
      </c>
      <c r="J807" s="74">
        <v>4600000</v>
      </c>
      <c r="K807" s="75">
        <v>0.40300000000000002</v>
      </c>
      <c r="L807" s="58" t="s">
        <v>117</v>
      </c>
      <c r="M807" s="58" t="s">
        <v>41</v>
      </c>
      <c r="N807" s="58"/>
      <c r="O807" s="58" t="s">
        <v>18</v>
      </c>
      <c r="P807" s="76">
        <v>37131714.439999998</v>
      </c>
    </row>
    <row r="808" spans="1:16" x14ac:dyDescent="0.2">
      <c r="A808" s="57">
        <v>44377</v>
      </c>
      <c r="B808" s="58" t="s">
        <v>2</v>
      </c>
      <c r="C808" s="58" t="s">
        <v>114</v>
      </c>
      <c r="D808" s="58" t="s">
        <v>156</v>
      </c>
      <c r="E808" s="132" t="s">
        <v>157</v>
      </c>
      <c r="F808" s="58">
        <v>6339872</v>
      </c>
      <c r="G808" s="58" t="s">
        <v>158</v>
      </c>
      <c r="H808" s="73">
        <v>1771376.69</v>
      </c>
      <c r="I808" s="59">
        <v>4.7699999999999999E-2</v>
      </c>
      <c r="J808" s="74">
        <v>5190000</v>
      </c>
      <c r="K808" s="75">
        <v>0.34100000000000003</v>
      </c>
      <c r="L808" s="58" t="s">
        <v>117</v>
      </c>
      <c r="M808" s="58" t="s">
        <v>41</v>
      </c>
      <c r="N808" s="58"/>
      <c r="O808" s="58" t="s">
        <v>16</v>
      </c>
      <c r="P808" s="76">
        <v>37131714.439999998</v>
      </c>
    </row>
    <row r="809" spans="1:16" x14ac:dyDescent="0.2">
      <c r="A809" s="57">
        <v>44377</v>
      </c>
      <c r="B809" s="58" t="s">
        <v>2</v>
      </c>
      <c r="C809" s="58" t="s">
        <v>114</v>
      </c>
      <c r="D809" s="58" t="s">
        <v>358</v>
      </c>
      <c r="E809" s="132" t="s">
        <v>360</v>
      </c>
      <c r="F809" s="58" t="s">
        <v>359</v>
      </c>
      <c r="G809" s="58" t="s">
        <v>361</v>
      </c>
      <c r="H809" s="73">
        <v>1734728.8</v>
      </c>
      <c r="I809" s="59">
        <v>4.6699999999999998E-2</v>
      </c>
      <c r="J809" s="74">
        <v>174174</v>
      </c>
      <c r="K809" s="75">
        <v>9.9600000000000009</v>
      </c>
      <c r="L809" s="58" t="s">
        <v>362</v>
      </c>
      <c r="M809" s="58" t="s">
        <v>363</v>
      </c>
      <c r="N809" s="58"/>
      <c r="O809" s="58" t="s">
        <v>16</v>
      </c>
      <c r="P809" s="76">
        <v>37131714.439999998</v>
      </c>
    </row>
    <row r="810" spans="1:16" x14ac:dyDescent="0.2">
      <c r="A810" s="57">
        <v>44377</v>
      </c>
      <c r="B810" s="58" t="s">
        <v>2</v>
      </c>
      <c r="C810" s="58" t="s">
        <v>114</v>
      </c>
      <c r="D810" s="58" t="s">
        <v>353</v>
      </c>
      <c r="E810" s="132" t="s">
        <v>355</v>
      </c>
      <c r="F810" s="58" t="s">
        <v>354</v>
      </c>
      <c r="G810" s="58" t="s">
        <v>356</v>
      </c>
      <c r="H810" s="73">
        <v>1644896.15</v>
      </c>
      <c r="I810" s="59">
        <v>4.4299999999999999E-2</v>
      </c>
      <c r="J810" s="74">
        <v>433257</v>
      </c>
      <c r="K810" s="75">
        <v>3.7970000000000002</v>
      </c>
      <c r="L810" s="58" t="s">
        <v>203</v>
      </c>
      <c r="M810" s="58" t="s">
        <v>204</v>
      </c>
      <c r="N810" s="58"/>
      <c r="O810" s="58" t="s">
        <v>16</v>
      </c>
      <c r="P810" s="76">
        <v>37131714.439999998</v>
      </c>
    </row>
    <row r="811" spans="1:16" x14ac:dyDescent="0.2">
      <c r="A811" s="57">
        <v>44377</v>
      </c>
      <c r="B811" s="58" t="s">
        <v>2</v>
      </c>
      <c r="C811" s="58" t="s">
        <v>114</v>
      </c>
      <c r="D811" s="58" t="s">
        <v>187</v>
      </c>
      <c r="E811" s="132" t="s">
        <v>188</v>
      </c>
      <c r="F811" s="58" t="s">
        <v>192</v>
      </c>
      <c r="G811" s="58" t="s">
        <v>189</v>
      </c>
      <c r="H811" s="73">
        <v>1533221.35</v>
      </c>
      <c r="I811" s="59">
        <v>4.1300000000000003E-2</v>
      </c>
      <c r="J811" s="74">
        <v>1860000</v>
      </c>
      <c r="K811" s="75">
        <v>0.82399999999999995</v>
      </c>
      <c r="L811" s="58" t="s">
        <v>190</v>
      </c>
      <c r="M811" s="58" t="s">
        <v>191</v>
      </c>
      <c r="N811" s="58"/>
      <c r="O811" s="58" t="s">
        <v>15</v>
      </c>
      <c r="P811" s="76">
        <v>37131714.439999998</v>
      </c>
    </row>
    <row r="812" spans="1:16" x14ac:dyDescent="0.2">
      <c r="A812" s="57">
        <v>44377</v>
      </c>
      <c r="B812" s="58" t="s">
        <v>2</v>
      </c>
      <c r="C812" s="58" t="s">
        <v>114</v>
      </c>
      <c r="D812" s="58" t="s">
        <v>181</v>
      </c>
      <c r="E812" s="132" t="s">
        <v>182</v>
      </c>
      <c r="F812" s="58">
        <v>6771032</v>
      </c>
      <c r="G812" s="58" t="s">
        <v>183</v>
      </c>
      <c r="H812" s="73">
        <v>1487847.68</v>
      </c>
      <c r="I812" s="59">
        <v>4.0099999999999997E-2</v>
      </c>
      <c r="J812" s="74">
        <v>1520000</v>
      </c>
      <c r="K812" s="75">
        <v>0.97899999999999998</v>
      </c>
      <c r="L812" s="58" t="s">
        <v>117</v>
      </c>
      <c r="M812" s="58" t="s">
        <v>41</v>
      </c>
      <c r="N812" s="58"/>
      <c r="O812" s="58" t="s">
        <v>13</v>
      </c>
      <c r="P812" s="76">
        <v>37131714.439999998</v>
      </c>
    </row>
    <row r="813" spans="1:16" x14ac:dyDescent="0.2">
      <c r="A813" s="57">
        <v>44377</v>
      </c>
      <c r="B813" s="58" t="s">
        <v>2</v>
      </c>
      <c r="C813" s="58" t="s">
        <v>114</v>
      </c>
      <c r="D813" s="58" t="s">
        <v>394</v>
      </c>
      <c r="E813" s="132" t="s">
        <v>395</v>
      </c>
      <c r="F813" s="58">
        <v>2849739</v>
      </c>
      <c r="G813" s="58" t="s">
        <v>396</v>
      </c>
      <c r="H813" s="73">
        <v>1478460</v>
      </c>
      <c r="I813" s="59">
        <v>3.9800000000000002E-2</v>
      </c>
      <c r="J813" s="74">
        <v>246000</v>
      </c>
      <c r="K813" s="75">
        <v>6.01</v>
      </c>
      <c r="L813" s="58" t="s">
        <v>115</v>
      </c>
      <c r="M813" s="58" t="s">
        <v>42</v>
      </c>
      <c r="N813" s="58"/>
      <c r="O813" s="58" t="s">
        <v>16</v>
      </c>
      <c r="P813" s="76">
        <v>37131714.439999998</v>
      </c>
    </row>
    <row r="814" spans="1:16" x14ac:dyDescent="0.2">
      <c r="A814" s="57">
        <v>44377</v>
      </c>
      <c r="B814" s="58" t="s">
        <v>2</v>
      </c>
      <c r="C814" s="58" t="s">
        <v>114</v>
      </c>
      <c r="D814" s="58" t="s">
        <v>390</v>
      </c>
      <c r="E814" s="132" t="s">
        <v>392</v>
      </c>
      <c r="F814" s="58" t="s">
        <v>391</v>
      </c>
      <c r="G814" s="58" t="s">
        <v>393</v>
      </c>
      <c r="H814" s="73">
        <v>1472320</v>
      </c>
      <c r="I814" s="59">
        <v>3.9699999999999999E-2</v>
      </c>
      <c r="J814" s="74">
        <v>428000</v>
      </c>
      <c r="K814" s="75">
        <v>3.44</v>
      </c>
      <c r="L814" s="58" t="s">
        <v>115</v>
      </c>
      <c r="M814" s="58" t="s">
        <v>42</v>
      </c>
      <c r="N814" s="58"/>
      <c r="O814" s="58" t="s">
        <v>14</v>
      </c>
      <c r="P814" s="76">
        <v>37131714.439999998</v>
      </c>
    </row>
    <row r="815" spans="1:16" x14ac:dyDescent="0.2">
      <c r="A815" s="57">
        <v>44377</v>
      </c>
      <c r="B815" s="58" t="s">
        <v>2</v>
      </c>
      <c r="C815" s="58" t="s">
        <v>114</v>
      </c>
      <c r="D815" s="58" t="s">
        <v>174</v>
      </c>
      <c r="E815" s="132" t="s">
        <v>175</v>
      </c>
      <c r="F815" s="58" t="s">
        <v>177</v>
      </c>
      <c r="G815" s="58" t="s">
        <v>176</v>
      </c>
      <c r="H815" s="73">
        <v>1414862.72</v>
      </c>
      <c r="I815" s="59">
        <v>3.8100000000000002E-2</v>
      </c>
      <c r="J815" s="74">
        <v>422000</v>
      </c>
      <c r="K815" s="75">
        <v>3.3530000000000002</v>
      </c>
      <c r="L815" s="58" t="s">
        <v>119</v>
      </c>
      <c r="M815" s="58" t="s">
        <v>40</v>
      </c>
      <c r="N815" s="58"/>
      <c r="O815" s="58" t="s">
        <v>14</v>
      </c>
      <c r="P815" s="76">
        <v>37131714.439999998</v>
      </c>
    </row>
    <row r="816" spans="1:16" x14ac:dyDescent="0.2">
      <c r="A816" s="57">
        <v>44377</v>
      </c>
      <c r="B816" s="58" t="s">
        <v>2</v>
      </c>
      <c r="C816" s="58" t="s">
        <v>114</v>
      </c>
      <c r="D816" s="58" t="s">
        <v>382</v>
      </c>
      <c r="E816" s="132" t="s">
        <v>384</v>
      </c>
      <c r="F816" s="58" t="s">
        <v>383</v>
      </c>
      <c r="G816" s="58" t="s">
        <v>385</v>
      </c>
      <c r="H816" s="73">
        <v>1411194.19</v>
      </c>
      <c r="I816" s="59">
        <v>3.7999999999999999E-2</v>
      </c>
      <c r="J816" s="74">
        <v>53600</v>
      </c>
      <c r="K816" s="75">
        <v>26.327999999999999</v>
      </c>
      <c r="L816" s="58" t="s">
        <v>362</v>
      </c>
      <c r="M816" s="58" t="s">
        <v>389</v>
      </c>
      <c r="N816" s="58"/>
      <c r="O816" s="58" t="s">
        <v>20</v>
      </c>
      <c r="P816" s="76">
        <v>37131714.439999998</v>
      </c>
    </row>
    <row r="817" spans="1:16" x14ac:dyDescent="0.2">
      <c r="A817" s="57">
        <v>44377</v>
      </c>
      <c r="B817" s="58" t="s">
        <v>2</v>
      </c>
      <c r="C817" s="58" t="s">
        <v>114</v>
      </c>
      <c r="D817" s="58" t="s">
        <v>159</v>
      </c>
      <c r="E817" s="132" t="s">
        <v>160</v>
      </c>
      <c r="F817" s="58" t="s">
        <v>162</v>
      </c>
      <c r="G817" s="58" t="s">
        <v>161</v>
      </c>
      <c r="H817" s="73">
        <v>1353584.75</v>
      </c>
      <c r="I817" s="59">
        <v>3.6499999999999998E-2</v>
      </c>
      <c r="J817" s="74">
        <v>1508000</v>
      </c>
      <c r="K817" s="75">
        <v>0.89800000000000002</v>
      </c>
      <c r="L817" s="58" t="s">
        <v>117</v>
      </c>
      <c r="M817" s="58" t="s">
        <v>41</v>
      </c>
      <c r="N817" s="58"/>
      <c r="O817" s="58" t="s">
        <v>14</v>
      </c>
      <c r="P817" s="76">
        <v>37131714.439999998</v>
      </c>
    </row>
    <row r="818" spans="1:16" x14ac:dyDescent="0.2">
      <c r="A818" s="57">
        <v>44377</v>
      </c>
      <c r="B818" s="58" t="s">
        <v>2</v>
      </c>
      <c r="C818" s="58" t="s">
        <v>114</v>
      </c>
      <c r="D818" s="58" t="s">
        <v>178</v>
      </c>
      <c r="E818" s="132" t="s">
        <v>179</v>
      </c>
      <c r="F818" s="58">
        <v>6771645</v>
      </c>
      <c r="G818" s="58" t="s">
        <v>260</v>
      </c>
      <c r="H818" s="73">
        <v>1300189.92</v>
      </c>
      <c r="I818" s="59">
        <v>3.5000000000000003E-2</v>
      </c>
      <c r="J818" s="74">
        <v>2100</v>
      </c>
      <c r="K818" s="75">
        <v>619.13800000000003</v>
      </c>
      <c r="L818" s="58" t="s">
        <v>118</v>
      </c>
      <c r="M818" s="58" t="s">
        <v>47</v>
      </c>
      <c r="N818" s="58"/>
      <c r="O818" s="58" t="s">
        <v>19</v>
      </c>
      <c r="P818" s="76">
        <v>37131714.439999998</v>
      </c>
    </row>
    <row r="819" spans="1:16" x14ac:dyDescent="0.2">
      <c r="A819" s="57">
        <v>44377</v>
      </c>
      <c r="B819" s="58" t="s">
        <v>2</v>
      </c>
      <c r="C819" s="58" t="s">
        <v>114</v>
      </c>
      <c r="D819" s="58" t="s">
        <v>341</v>
      </c>
      <c r="E819" s="132" t="s">
        <v>343</v>
      </c>
      <c r="F819" s="58" t="s">
        <v>342</v>
      </c>
      <c r="G819" s="58" t="s">
        <v>344</v>
      </c>
      <c r="H819" s="73">
        <v>1284684.32</v>
      </c>
      <c r="I819" s="59">
        <v>3.4599999999999999E-2</v>
      </c>
      <c r="J819" s="74">
        <v>2500000</v>
      </c>
      <c r="K819" s="75">
        <v>0.51400000000000001</v>
      </c>
      <c r="L819" s="58" t="s">
        <v>119</v>
      </c>
      <c r="M819" s="58" t="s">
        <v>40</v>
      </c>
      <c r="N819" s="58"/>
      <c r="O819" s="58" t="s">
        <v>18</v>
      </c>
      <c r="P819" s="76">
        <v>37131714.439999998</v>
      </c>
    </row>
    <row r="820" spans="1:16" x14ac:dyDescent="0.2">
      <c r="A820" s="57">
        <v>44377</v>
      </c>
      <c r="B820" s="58" t="s">
        <v>2</v>
      </c>
      <c r="C820" s="58" t="s">
        <v>114</v>
      </c>
      <c r="D820" s="58" t="s">
        <v>281</v>
      </c>
      <c r="E820" s="132" t="s">
        <v>282</v>
      </c>
      <c r="F820" s="58">
        <v>6105738</v>
      </c>
      <c r="G820" s="58" t="s">
        <v>283</v>
      </c>
      <c r="H820" s="73">
        <v>1232048.48</v>
      </c>
      <c r="I820" s="59">
        <v>3.32E-2</v>
      </c>
      <c r="J820" s="74">
        <v>3391000</v>
      </c>
      <c r="K820" s="75">
        <v>0.36299999999999999</v>
      </c>
      <c r="L820" s="58" t="s">
        <v>117</v>
      </c>
      <c r="M820" s="58" t="s">
        <v>41</v>
      </c>
      <c r="N820" s="58"/>
      <c r="O820" s="58" t="s">
        <v>14</v>
      </c>
      <c r="P820" s="76">
        <v>37131714.439999998</v>
      </c>
    </row>
    <row r="821" spans="1:16" x14ac:dyDescent="0.2">
      <c r="A821" s="57">
        <v>44377</v>
      </c>
      <c r="B821" s="58" t="s">
        <v>2</v>
      </c>
      <c r="C821" s="58" t="s">
        <v>114</v>
      </c>
      <c r="D821" s="58" t="s">
        <v>370</v>
      </c>
      <c r="E821" s="132" t="s">
        <v>372</v>
      </c>
      <c r="F821" s="58" t="s">
        <v>371</v>
      </c>
      <c r="G821" s="58" t="s">
        <v>373</v>
      </c>
      <c r="H821" s="73">
        <v>1230991.6299999999</v>
      </c>
      <c r="I821" s="59">
        <v>3.32E-2</v>
      </c>
      <c r="J821" s="74">
        <v>21000</v>
      </c>
      <c r="K821" s="75">
        <v>58.619</v>
      </c>
      <c r="L821" s="58" t="s">
        <v>118</v>
      </c>
      <c r="M821" s="58" t="s">
        <v>47</v>
      </c>
      <c r="N821" s="58"/>
      <c r="O821" s="58" t="s">
        <v>340</v>
      </c>
      <c r="P821" s="76">
        <v>37131714.439999998</v>
      </c>
    </row>
    <row r="822" spans="1:16" x14ac:dyDescent="0.2">
      <c r="A822" s="57">
        <v>44377</v>
      </c>
      <c r="B822" s="58" t="s">
        <v>2</v>
      </c>
      <c r="C822" s="58" t="s">
        <v>114</v>
      </c>
      <c r="D822" s="58" t="s">
        <v>221</v>
      </c>
      <c r="E822" s="132" t="s">
        <v>222</v>
      </c>
      <c r="F822" s="58">
        <v>6282040</v>
      </c>
      <c r="G822" s="58" t="s">
        <v>223</v>
      </c>
      <c r="H822" s="73">
        <v>1131622.01</v>
      </c>
      <c r="I822" s="59">
        <v>3.0499999999999999E-2</v>
      </c>
      <c r="J822" s="74">
        <v>5200000</v>
      </c>
      <c r="K822" s="75">
        <v>0.218</v>
      </c>
      <c r="L822" s="58" t="s">
        <v>117</v>
      </c>
      <c r="M822" s="58" t="s">
        <v>41</v>
      </c>
      <c r="N822" s="58"/>
      <c r="O822" s="58" t="s">
        <v>13</v>
      </c>
      <c r="P822" s="76">
        <v>37131714.439999998</v>
      </c>
    </row>
    <row r="823" spans="1:16" x14ac:dyDescent="0.2">
      <c r="A823" s="57">
        <v>44377</v>
      </c>
      <c r="B823" s="58" t="s">
        <v>2</v>
      </c>
      <c r="C823" s="58" t="s">
        <v>114</v>
      </c>
      <c r="D823" s="58" t="s">
        <v>217</v>
      </c>
      <c r="E823" s="132" t="s">
        <v>218</v>
      </c>
      <c r="F823" s="58" t="s">
        <v>220</v>
      </c>
      <c r="G823" s="58" t="s">
        <v>219</v>
      </c>
      <c r="H823" s="73">
        <v>1034220.44</v>
      </c>
      <c r="I823" s="59">
        <v>2.7900000000000001E-2</v>
      </c>
      <c r="J823" s="74">
        <v>1000000</v>
      </c>
      <c r="K823" s="75">
        <v>1.034</v>
      </c>
      <c r="L823" s="58" t="s">
        <v>126</v>
      </c>
      <c r="M823" s="58" t="s">
        <v>46</v>
      </c>
      <c r="N823" s="58"/>
      <c r="O823" s="58" t="s">
        <v>20</v>
      </c>
      <c r="P823" s="76">
        <v>37131714.439999998</v>
      </c>
    </row>
    <row r="824" spans="1:16" x14ac:dyDescent="0.2">
      <c r="A824" s="57">
        <v>44377</v>
      </c>
      <c r="B824" s="58" t="s">
        <v>2</v>
      </c>
      <c r="C824" s="58" t="s">
        <v>114</v>
      </c>
      <c r="D824" s="58" t="s">
        <v>152</v>
      </c>
      <c r="E824" s="132" t="s">
        <v>153</v>
      </c>
      <c r="F824" s="58" t="s">
        <v>155</v>
      </c>
      <c r="G824" s="58" t="s">
        <v>154</v>
      </c>
      <c r="H824" s="73">
        <v>1006786.86</v>
      </c>
      <c r="I824" s="59">
        <v>2.7099999999999999E-2</v>
      </c>
      <c r="J824" s="74">
        <v>549000</v>
      </c>
      <c r="K824" s="75">
        <v>1.8340000000000001</v>
      </c>
      <c r="L824" s="58" t="s">
        <v>117</v>
      </c>
      <c r="M824" s="58" t="s">
        <v>41</v>
      </c>
      <c r="N824" s="58"/>
      <c r="O824" s="58" t="s">
        <v>13</v>
      </c>
      <c r="P824" s="76">
        <v>37131714.439999998</v>
      </c>
    </row>
    <row r="825" spans="1:16" x14ac:dyDescent="0.2">
      <c r="A825" s="57">
        <v>44377</v>
      </c>
      <c r="B825" s="58" t="s">
        <v>2</v>
      </c>
      <c r="C825" s="58" t="s">
        <v>114</v>
      </c>
      <c r="D825" s="58" t="s">
        <v>125</v>
      </c>
      <c r="E825" s="132" t="s">
        <v>89</v>
      </c>
      <c r="F825" s="58" t="s">
        <v>135</v>
      </c>
      <c r="G825" s="58" t="s">
        <v>90</v>
      </c>
      <c r="H825" s="73">
        <v>970033.38</v>
      </c>
      <c r="I825" s="59">
        <v>2.6100000000000002E-2</v>
      </c>
      <c r="J825" s="74">
        <v>5538000</v>
      </c>
      <c r="K825" s="75">
        <v>0.17499999999999999</v>
      </c>
      <c r="L825" s="58" t="s">
        <v>117</v>
      </c>
      <c r="M825" s="58" t="s">
        <v>41</v>
      </c>
      <c r="N825" s="58"/>
      <c r="O825" s="58" t="s">
        <v>340</v>
      </c>
      <c r="P825" s="76">
        <v>37131714.439999998</v>
      </c>
    </row>
    <row r="826" spans="1:16" x14ac:dyDescent="0.2">
      <c r="A826" s="57">
        <v>44377</v>
      </c>
      <c r="B826" s="58" t="s">
        <v>2</v>
      </c>
      <c r="C826" s="58" t="s">
        <v>114</v>
      </c>
      <c r="D826" s="58" t="s">
        <v>273</v>
      </c>
      <c r="E826" s="132" t="s">
        <v>275</v>
      </c>
      <c r="F826" s="58" t="s">
        <v>274</v>
      </c>
      <c r="G826" s="58" t="s">
        <v>284</v>
      </c>
      <c r="H826" s="73">
        <v>964697.05</v>
      </c>
      <c r="I826" s="59">
        <v>2.5999999999999999E-2</v>
      </c>
      <c r="J826" s="74">
        <v>301990</v>
      </c>
      <c r="K826" s="75">
        <v>3.194</v>
      </c>
      <c r="L826" s="58" t="s">
        <v>277</v>
      </c>
      <c r="M826" s="58" t="s">
        <v>41</v>
      </c>
      <c r="N826" s="58"/>
      <c r="O826" s="58" t="s">
        <v>23</v>
      </c>
      <c r="P826" s="76">
        <v>37131714.439999998</v>
      </c>
    </row>
    <row r="827" spans="1:16" x14ac:dyDescent="0.2">
      <c r="A827" s="57">
        <v>44377</v>
      </c>
      <c r="B827" s="58" t="s">
        <v>2</v>
      </c>
      <c r="C827" s="58" t="s">
        <v>114</v>
      </c>
      <c r="D827" s="58" t="s">
        <v>407</v>
      </c>
      <c r="E827" s="132" t="s">
        <v>409</v>
      </c>
      <c r="F827" s="58" t="s">
        <v>408</v>
      </c>
      <c r="G827" s="58" t="s">
        <v>406</v>
      </c>
      <c r="H827" s="73">
        <v>957964.97</v>
      </c>
      <c r="I827" s="59">
        <v>2.58E-2</v>
      </c>
      <c r="J827" s="74">
        <v>7910</v>
      </c>
      <c r="K827" s="75">
        <v>121.108</v>
      </c>
      <c r="L827" s="58" t="s">
        <v>118</v>
      </c>
      <c r="M827" s="58" t="s">
        <v>47</v>
      </c>
      <c r="N827" s="58"/>
      <c r="O827" s="58" t="s">
        <v>18</v>
      </c>
      <c r="P827" s="76">
        <v>37131714.439999998</v>
      </c>
    </row>
    <row r="828" spans="1:16" x14ac:dyDescent="0.2">
      <c r="A828" s="57">
        <v>44377</v>
      </c>
      <c r="B828" s="58" t="s">
        <v>2</v>
      </c>
      <c r="C828" s="58" t="s">
        <v>114</v>
      </c>
      <c r="D828" s="58" t="s">
        <v>228</v>
      </c>
      <c r="E828" s="132" t="s">
        <v>229</v>
      </c>
      <c r="F828" s="58" t="s">
        <v>231</v>
      </c>
      <c r="G828" s="58" t="s">
        <v>230</v>
      </c>
      <c r="H828" s="73">
        <v>929766.03</v>
      </c>
      <c r="I828" s="59">
        <v>2.5000000000000001E-2</v>
      </c>
      <c r="J828" s="74">
        <v>743080</v>
      </c>
      <c r="K828" s="75">
        <v>1.2509999999999999</v>
      </c>
      <c r="L828" s="58" t="s">
        <v>126</v>
      </c>
      <c r="M828" s="58" t="s">
        <v>46</v>
      </c>
      <c r="N828" s="58"/>
      <c r="O828" s="58" t="s">
        <v>15</v>
      </c>
      <c r="P828" s="76">
        <v>37131714.439999998</v>
      </c>
    </row>
    <row r="829" spans="1:16" x14ac:dyDescent="0.2">
      <c r="A829" s="57">
        <v>44377</v>
      </c>
      <c r="B829" s="58" t="s">
        <v>2</v>
      </c>
      <c r="C829" s="58" t="s">
        <v>114</v>
      </c>
      <c r="D829" s="58" t="s">
        <v>123</v>
      </c>
      <c r="E829" s="132" t="s">
        <v>91</v>
      </c>
      <c r="F829" s="58" t="s">
        <v>134</v>
      </c>
      <c r="G829" s="58" t="s">
        <v>92</v>
      </c>
      <c r="H829" s="73">
        <v>901562.28</v>
      </c>
      <c r="I829" s="59">
        <v>2.4299999999999999E-2</v>
      </c>
      <c r="J829" s="74">
        <v>2000000</v>
      </c>
      <c r="K829" s="75">
        <v>0.45100000000000001</v>
      </c>
      <c r="L829" s="58" t="s">
        <v>117</v>
      </c>
      <c r="M829" s="58" t="s">
        <v>41</v>
      </c>
      <c r="N829" s="58"/>
      <c r="O829" s="58" t="s">
        <v>20</v>
      </c>
      <c r="P829" s="76">
        <v>37131714.439999998</v>
      </c>
    </row>
    <row r="830" spans="1:16" x14ac:dyDescent="0.2">
      <c r="A830" s="57">
        <v>44377</v>
      </c>
      <c r="B830" s="58" t="s">
        <v>2</v>
      </c>
      <c r="C830" s="58" t="s">
        <v>114</v>
      </c>
      <c r="D830" s="58" t="s">
        <v>336</v>
      </c>
      <c r="E830" s="132" t="s">
        <v>168</v>
      </c>
      <c r="F830" s="58" t="s">
        <v>337</v>
      </c>
      <c r="G830" s="58" t="s">
        <v>345</v>
      </c>
      <c r="H830" s="73">
        <v>809732.65</v>
      </c>
      <c r="I830" s="59">
        <v>2.18E-2</v>
      </c>
      <c r="J830" s="74">
        <v>1300000</v>
      </c>
      <c r="K830" s="75">
        <v>0.623</v>
      </c>
      <c r="L830" s="58" t="s">
        <v>119</v>
      </c>
      <c r="M830" s="58" t="s">
        <v>40</v>
      </c>
      <c r="N830" s="58"/>
      <c r="O830" s="58" t="s">
        <v>13</v>
      </c>
      <c r="P830" s="76">
        <v>37131714.439999998</v>
      </c>
    </row>
    <row r="831" spans="1:16" x14ac:dyDescent="0.2">
      <c r="A831" s="57">
        <v>44377</v>
      </c>
      <c r="B831" s="58" t="s">
        <v>2</v>
      </c>
      <c r="C831" s="58" t="s">
        <v>114</v>
      </c>
      <c r="D831" s="58" t="s">
        <v>417</v>
      </c>
      <c r="E831" s="132" t="s">
        <v>418</v>
      </c>
      <c r="F831" s="58">
        <v>2193317</v>
      </c>
      <c r="G831" s="58" t="s">
        <v>419</v>
      </c>
      <c r="H831" s="73">
        <v>793950</v>
      </c>
      <c r="I831" s="59">
        <v>2.1399999999999999E-2</v>
      </c>
      <c r="J831" s="74">
        <v>15000</v>
      </c>
      <c r="K831" s="75">
        <v>52.93</v>
      </c>
      <c r="L831" s="58" t="s">
        <v>115</v>
      </c>
      <c r="M831" s="58" t="s">
        <v>267</v>
      </c>
      <c r="N831" s="58"/>
      <c r="O831" s="58" t="s">
        <v>14</v>
      </c>
      <c r="P831" s="76">
        <v>37131714.439999998</v>
      </c>
    </row>
    <row r="832" spans="1:16" x14ac:dyDescent="0.2">
      <c r="A832" s="57">
        <v>44377</v>
      </c>
      <c r="B832" s="58" t="s">
        <v>2</v>
      </c>
      <c r="C832" s="58" t="s">
        <v>114</v>
      </c>
      <c r="D832" s="58" t="s">
        <v>401</v>
      </c>
      <c r="E832" s="132" t="s">
        <v>402</v>
      </c>
      <c r="F832" s="58">
        <v>6472119</v>
      </c>
      <c r="G832" s="58" t="s">
        <v>403</v>
      </c>
      <c r="H832" s="73">
        <v>773425.96</v>
      </c>
      <c r="I832" s="59">
        <v>2.0799999999999999E-2</v>
      </c>
      <c r="J832" s="74">
        <v>12100</v>
      </c>
      <c r="K832" s="75">
        <v>63.92</v>
      </c>
      <c r="L832" s="58" t="s">
        <v>115</v>
      </c>
      <c r="M832" s="58" t="s">
        <v>41</v>
      </c>
      <c r="N832" s="58"/>
      <c r="O832" s="58" t="s">
        <v>18</v>
      </c>
      <c r="P832" s="76">
        <v>37131714.439999998</v>
      </c>
    </row>
    <row r="833" spans="1:16" x14ac:dyDescent="0.2">
      <c r="A833" s="57">
        <v>44377</v>
      </c>
      <c r="B833" s="58" t="s">
        <v>2</v>
      </c>
      <c r="C833" s="58" t="s">
        <v>114</v>
      </c>
      <c r="D833" s="58" t="s">
        <v>147</v>
      </c>
      <c r="E833" s="132" t="s">
        <v>338</v>
      </c>
      <c r="F833" s="58" t="s">
        <v>151</v>
      </c>
      <c r="G833" s="58" t="s">
        <v>149</v>
      </c>
      <c r="H833" s="73">
        <v>344243.6</v>
      </c>
      <c r="I833" s="59">
        <v>9.2999999999999992E-3</v>
      </c>
      <c r="J833" s="74">
        <v>100000</v>
      </c>
      <c r="K833" s="75">
        <v>3.4420000000000002</v>
      </c>
      <c r="L833" s="58" t="s">
        <v>115</v>
      </c>
      <c r="M833" s="58" t="s">
        <v>150</v>
      </c>
      <c r="N833" s="58"/>
      <c r="O833" s="58" t="s">
        <v>18</v>
      </c>
      <c r="P833" s="76">
        <v>37131714.439999998</v>
      </c>
    </row>
    <row r="834" spans="1:16" x14ac:dyDescent="0.2">
      <c r="A834" s="57">
        <v>44377</v>
      </c>
      <c r="B834" s="58" t="s">
        <v>2</v>
      </c>
      <c r="C834" s="58" t="s">
        <v>114</v>
      </c>
      <c r="D834" s="58" t="s">
        <v>262</v>
      </c>
      <c r="E834" s="132" t="s">
        <v>264</v>
      </c>
      <c r="F834" s="58" t="s">
        <v>263</v>
      </c>
      <c r="G834" s="58" t="s">
        <v>265</v>
      </c>
      <c r="H834" s="73">
        <v>189629.08</v>
      </c>
      <c r="I834" s="59">
        <v>5.1000000000000004E-3</v>
      </c>
      <c r="J834" s="74">
        <v>378385</v>
      </c>
      <c r="K834" s="75">
        <v>0.501</v>
      </c>
      <c r="L834" s="58" t="s">
        <v>266</v>
      </c>
      <c r="M834" s="58" t="s">
        <v>267</v>
      </c>
      <c r="N834" s="58"/>
      <c r="O834" s="58" t="s">
        <v>16</v>
      </c>
      <c r="P834" s="76">
        <v>37131714.439999998</v>
      </c>
    </row>
    <row r="835" spans="1:16" x14ac:dyDescent="0.2">
      <c r="A835" s="57">
        <v>44377</v>
      </c>
      <c r="B835" s="58" t="s">
        <v>4</v>
      </c>
      <c r="C835" s="58" t="s">
        <v>114</v>
      </c>
      <c r="D835" s="58" t="s">
        <v>410</v>
      </c>
      <c r="E835" s="132" t="s">
        <v>411</v>
      </c>
      <c r="F835" s="58" t="s">
        <v>411</v>
      </c>
      <c r="G835" s="58" t="s">
        <v>459</v>
      </c>
      <c r="H835" s="73">
        <v>152504.26999999999</v>
      </c>
      <c r="I835" s="59">
        <v>4.1000000000000003E-3</v>
      </c>
      <c r="J835" s="74">
        <v>1296</v>
      </c>
      <c r="K835" s="75">
        <v>117.673</v>
      </c>
      <c r="L835" s="58" t="s">
        <v>118</v>
      </c>
      <c r="M835" s="58" t="s">
        <v>47</v>
      </c>
      <c r="N835" s="58"/>
      <c r="O835" s="58" t="s">
        <v>18</v>
      </c>
      <c r="P835" s="76">
        <v>37131714.439999998</v>
      </c>
    </row>
    <row r="836" spans="1:16" x14ac:dyDescent="0.2">
      <c r="A836" s="57">
        <v>44377</v>
      </c>
      <c r="B836" s="58" t="s">
        <v>1</v>
      </c>
      <c r="C836" s="58" t="s">
        <v>127</v>
      </c>
      <c r="D836" s="58"/>
      <c r="E836" s="132"/>
      <c r="F836" s="58"/>
      <c r="G836" s="58"/>
      <c r="H836" s="73">
        <v>2109473.0299999998</v>
      </c>
      <c r="I836" s="59">
        <v>5.67E-2</v>
      </c>
      <c r="J836" s="74"/>
      <c r="K836" s="75"/>
      <c r="L836" s="58"/>
      <c r="M836" s="58"/>
      <c r="N836" s="58"/>
      <c r="O836" s="58"/>
      <c r="P836" s="76">
        <v>37131714.439999998</v>
      </c>
    </row>
    <row r="837" spans="1:16" x14ac:dyDescent="0.2">
      <c r="A837" s="57">
        <v>44286</v>
      </c>
      <c r="B837" s="58" t="s">
        <v>2</v>
      </c>
      <c r="C837" s="58" t="s">
        <v>114</v>
      </c>
      <c r="D837" s="58" t="s">
        <v>268</v>
      </c>
      <c r="E837" s="132" t="s">
        <v>269</v>
      </c>
      <c r="F837" s="58">
        <v>6388379</v>
      </c>
      <c r="G837" s="58" t="s">
        <v>270</v>
      </c>
      <c r="H837" s="73">
        <v>1845212.48</v>
      </c>
      <c r="I837" s="59">
        <v>5.28E-2</v>
      </c>
      <c r="J837" s="74">
        <v>2420622</v>
      </c>
      <c r="K837" s="75">
        <v>0.76200000000000001</v>
      </c>
      <c r="L837" s="58" t="s">
        <v>271</v>
      </c>
      <c r="M837" s="58" t="s">
        <v>272</v>
      </c>
      <c r="N837" s="58"/>
      <c r="O837" s="58" t="s">
        <v>18</v>
      </c>
      <c r="P837" s="76">
        <v>34924688.450000003</v>
      </c>
    </row>
    <row r="838" spans="1:16" x14ac:dyDescent="0.2">
      <c r="A838" s="57">
        <v>44286</v>
      </c>
      <c r="B838" s="58" t="s">
        <v>2</v>
      </c>
      <c r="C838" s="58" t="s">
        <v>114</v>
      </c>
      <c r="D838" s="58" t="s">
        <v>156</v>
      </c>
      <c r="E838" s="132" t="s">
        <v>157</v>
      </c>
      <c r="F838" s="58">
        <v>6339872</v>
      </c>
      <c r="G838" s="58" t="s">
        <v>158</v>
      </c>
      <c r="H838" s="73">
        <v>1715926.52</v>
      </c>
      <c r="I838" s="59">
        <v>4.9099999999999998E-2</v>
      </c>
      <c r="J838" s="74">
        <v>5190000</v>
      </c>
      <c r="K838" s="75">
        <v>0.33100000000000002</v>
      </c>
      <c r="L838" s="58" t="s">
        <v>117</v>
      </c>
      <c r="M838" s="58" t="s">
        <v>41</v>
      </c>
      <c r="N838" s="58"/>
      <c r="O838" s="58" t="s">
        <v>16</v>
      </c>
      <c r="P838" s="76">
        <v>34924688.450000003</v>
      </c>
    </row>
    <row r="839" spans="1:16" x14ac:dyDescent="0.2">
      <c r="A839" s="57">
        <v>44286</v>
      </c>
      <c r="B839" s="58" t="s">
        <v>2</v>
      </c>
      <c r="C839" s="58" t="s">
        <v>114</v>
      </c>
      <c r="D839" s="58" t="s">
        <v>174</v>
      </c>
      <c r="E839" s="132" t="s">
        <v>175</v>
      </c>
      <c r="F839" s="58" t="s">
        <v>177</v>
      </c>
      <c r="G839" s="58" t="s">
        <v>176</v>
      </c>
      <c r="H839" s="73">
        <v>1704306.23</v>
      </c>
      <c r="I839" s="59">
        <v>4.8800000000000003E-2</v>
      </c>
      <c r="J839" s="74">
        <v>422000</v>
      </c>
      <c r="K839" s="75">
        <v>4.0389999999999997</v>
      </c>
      <c r="L839" s="58" t="s">
        <v>119</v>
      </c>
      <c r="M839" s="58" t="s">
        <v>40</v>
      </c>
      <c r="N839" s="58"/>
      <c r="O839" s="58" t="s">
        <v>14</v>
      </c>
      <c r="P839" s="76">
        <v>34924688.450000003</v>
      </c>
    </row>
    <row r="840" spans="1:16" x14ac:dyDescent="0.2">
      <c r="A840" s="57">
        <v>44286</v>
      </c>
      <c r="B840" s="58" t="s">
        <v>2</v>
      </c>
      <c r="C840" s="58" t="s">
        <v>114</v>
      </c>
      <c r="D840" s="58" t="s">
        <v>353</v>
      </c>
      <c r="E840" s="132" t="s">
        <v>355</v>
      </c>
      <c r="F840" s="58" t="s">
        <v>354</v>
      </c>
      <c r="G840" s="58" t="s">
        <v>356</v>
      </c>
      <c r="H840" s="73">
        <v>1614805.32</v>
      </c>
      <c r="I840" s="59">
        <v>4.6199999999999998E-2</v>
      </c>
      <c r="J840" s="74">
        <v>433257</v>
      </c>
      <c r="K840" s="75">
        <v>3.7269999999999999</v>
      </c>
      <c r="L840" s="58" t="s">
        <v>203</v>
      </c>
      <c r="M840" s="58" t="s">
        <v>204</v>
      </c>
      <c r="N840" s="58"/>
      <c r="O840" s="58" t="s">
        <v>16</v>
      </c>
      <c r="P840" s="76">
        <v>34924688.450000003</v>
      </c>
    </row>
    <row r="841" spans="1:16" x14ac:dyDescent="0.2">
      <c r="A841" s="57">
        <v>44286</v>
      </c>
      <c r="B841" s="58" t="s">
        <v>2</v>
      </c>
      <c r="C841" s="58" t="s">
        <v>114</v>
      </c>
      <c r="D841" s="58" t="s">
        <v>187</v>
      </c>
      <c r="E841" s="132" t="s">
        <v>188</v>
      </c>
      <c r="F841" s="58" t="s">
        <v>192</v>
      </c>
      <c r="G841" s="58" t="s">
        <v>189</v>
      </c>
      <c r="H841" s="73">
        <v>1614748.65</v>
      </c>
      <c r="I841" s="59">
        <v>4.6199999999999998E-2</v>
      </c>
      <c r="J841" s="74">
        <v>1860000</v>
      </c>
      <c r="K841" s="75">
        <v>0.86799999999999999</v>
      </c>
      <c r="L841" s="58" t="s">
        <v>190</v>
      </c>
      <c r="M841" s="58" t="s">
        <v>191</v>
      </c>
      <c r="N841" s="58"/>
      <c r="O841" s="58" t="s">
        <v>15</v>
      </c>
      <c r="P841" s="76">
        <v>34924688.450000003</v>
      </c>
    </row>
    <row r="842" spans="1:16" x14ac:dyDescent="0.2">
      <c r="A842" s="57">
        <v>44286</v>
      </c>
      <c r="B842" s="58" t="s">
        <v>2</v>
      </c>
      <c r="C842" s="58" t="s">
        <v>114</v>
      </c>
      <c r="D842" s="58" t="s">
        <v>281</v>
      </c>
      <c r="E842" s="132" t="s">
        <v>282</v>
      </c>
      <c r="F842" s="58">
        <v>6105738</v>
      </c>
      <c r="G842" s="58" t="s">
        <v>283</v>
      </c>
      <c r="H842" s="73">
        <v>1437986.65</v>
      </c>
      <c r="I842" s="59">
        <v>4.1200000000000001E-2</v>
      </c>
      <c r="J842" s="74">
        <v>3391000</v>
      </c>
      <c r="K842" s="75">
        <v>0.42399999999999999</v>
      </c>
      <c r="L842" s="58" t="s">
        <v>117</v>
      </c>
      <c r="M842" s="58" t="s">
        <v>41</v>
      </c>
      <c r="N842" s="58"/>
      <c r="O842" s="58" t="s">
        <v>14</v>
      </c>
      <c r="P842" s="76">
        <v>34924688.450000003</v>
      </c>
    </row>
    <row r="843" spans="1:16" x14ac:dyDescent="0.2">
      <c r="A843" s="57">
        <v>44286</v>
      </c>
      <c r="B843" s="58" t="s">
        <v>2</v>
      </c>
      <c r="C843" s="58" t="s">
        <v>114</v>
      </c>
      <c r="D843" s="58" t="s">
        <v>181</v>
      </c>
      <c r="E843" s="132" t="s">
        <v>182</v>
      </c>
      <c r="F843" s="58">
        <v>6771032</v>
      </c>
      <c r="G843" s="58" t="s">
        <v>183</v>
      </c>
      <c r="H843" s="73">
        <v>1420514.18</v>
      </c>
      <c r="I843" s="59">
        <v>4.07E-2</v>
      </c>
      <c r="J843" s="74">
        <v>1420000</v>
      </c>
      <c r="K843" s="75">
        <v>1</v>
      </c>
      <c r="L843" s="58" t="s">
        <v>117</v>
      </c>
      <c r="M843" s="58" t="s">
        <v>41</v>
      </c>
      <c r="N843" s="58"/>
      <c r="O843" s="58" t="s">
        <v>13</v>
      </c>
      <c r="P843" s="76">
        <v>34924688.450000003</v>
      </c>
    </row>
    <row r="844" spans="1:16" x14ac:dyDescent="0.2">
      <c r="A844" s="57">
        <v>44286</v>
      </c>
      <c r="B844" s="58" t="s">
        <v>2</v>
      </c>
      <c r="C844" s="58" t="s">
        <v>114</v>
      </c>
      <c r="D844" s="58" t="s">
        <v>358</v>
      </c>
      <c r="E844" s="132" t="s">
        <v>360</v>
      </c>
      <c r="F844" s="58" t="s">
        <v>359</v>
      </c>
      <c r="G844" s="58" t="s">
        <v>361</v>
      </c>
      <c r="H844" s="73">
        <v>1387878.9</v>
      </c>
      <c r="I844" s="59">
        <v>3.9699999999999999E-2</v>
      </c>
      <c r="J844" s="74">
        <v>174174</v>
      </c>
      <c r="K844" s="75">
        <v>7.968</v>
      </c>
      <c r="L844" s="58" t="s">
        <v>362</v>
      </c>
      <c r="M844" s="58" t="s">
        <v>363</v>
      </c>
      <c r="N844" s="58"/>
      <c r="O844" s="58" t="s">
        <v>16</v>
      </c>
      <c r="P844" s="76">
        <v>34924688.450000003</v>
      </c>
    </row>
    <row r="845" spans="1:16" x14ac:dyDescent="0.2">
      <c r="A845" s="57">
        <v>44286</v>
      </c>
      <c r="B845" s="58" t="s">
        <v>2</v>
      </c>
      <c r="C845" s="58" t="s">
        <v>114</v>
      </c>
      <c r="D845" s="58" t="s">
        <v>382</v>
      </c>
      <c r="E845" s="132" t="s">
        <v>384</v>
      </c>
      <c r="F845" s="58" t="s">
        <v>383</v>
      </c>
      <c r="G845" s="58" t="s">
        <v>385</v>
      </c>
      <c r="H845" s="73">
        <v>1366448.12</v>
      </c>
      <c r="I845" s="59">
        <v>3.9100000000000003E-2</v>
      </c>
      <c r="J845" s="74">
        <v>53600</v>
      </c>
      <c r="K845" s="75">
        <v>25.492999999999999</v>
      </c>
      <c r="L845" s="58" t="s">
        <v>362</v>
      </c>
      <c r="M845" s="58" t="s">
        <v>389</v>
      </c>
      <c r="N845" s="58"/>
      <c r="O845" s="58" t="s">
        <v>20</v>
      </c>
      <c r="P845" s="76">
        <v>34924688.450000003</v>
      </c>
    </row>
    <row r="846" spans="1:16" x14ac:dyDescent="0.2">
      <c r="A846" s="57">
        <v>44286</v>
      </c>
      <c r="B846" s="58" t="s">
        <v>2</v>
      </c>
      <c r="C846" s="58" t="s">
        <v>114</v>
      </c>
      <c r="D846" s="58" t="s">
        <v>228</v>
      </c>
      <c r="E846" s="132" t="s">
        <v>229</v>
      </c>
      <c r="F846" s="58" t="s">
        <v>231</v>
      </c>
      <c r="G846" s="58" t="s">
        <v>230</v>
      </c>
      <c r="H846" s="73">
        <v>1263514.8799999999</v>
      </c>
      <c r="I846" s="59">
        <v>3.6200000000000003E-2</v>
      </c>
      <c r="J846" s="74">
        <v>1263780</v>
      </c>
      <c r="K846" s="75">
        <v>1</v>
      </c>
      <c r="L846" s="58" t="s">
        <v>126</v>
      </c>
      <c r="M846" s="58" t="s">
        <v>46</v>
      </c>
      <c r="N846" s="58"/>
      <c r="O846" s="58" t="s">
        <v>15</v>
      </c>
      <c r="P846" s="76">
        <v>34924688.450000003</v>
      </c>
    </row>
    <row r="847" spans="1:16" x14ac:dyDescent="0.2">
      <c r="A847" s="57">
        <v>44286</v>
      </c>
      <c r="B847" s="58" t="s">
        <v>2</v>
      </c>
      <c r="C847" s="58" t="s">
        <v>114</v>
      </c>
      <c r="D847" s="58" t="s">
        <v>341</v>
      </c>
      <c r="E847" s="132" t="s">
        <v>343</v>
      </c>
      <c r="F847" s="58" t="s">
        <v>342</v>
      </c>
      <c r="G847" s="58" t="s">
        <v>344</v>
      </c>
      <c r="H847" s="73">
        <v>1246991.1499999999</v>
      </c>
      <c r="I847" s="59">
        <v>3.5700000000000003E-2</v>
      </c>
      <c r="J847" s="74">
        <v>2500000</v>
      </c>
      <c r="K847" s="75">
        <v>0.499</v>
      </c>
      <c r="L847" s="58" t="s">
        <v>119</v>
      </c>
      <c r="M847" s="58" t="s">
        <v>40</v>
      </c>
      <c r="N847" s="58"/>
      <c r="O847" s="58" t="s">
        <v>18</v>
      </c>
      <c r="P847" s="76">
        <v>34924688.450000003</v>
      </c>
    </row>
    <row r="848" spans="1:16" x14ac:dyDescent="0.2">
      <c r="A848" s="57">
        <v>44286</v>
      </c>
      <c r="B848" s="58" t="s">
        <v>2</v>
      </c>
      <c r="C848" s="58" t="s">
        <v>114</v>
      </c>
      <c r="D848" s="58" t="s">
        <v>163</v>
      </c>
      <c r="E848" s="132" t="s">
        <v>164</v>
      </c>
      <c r="F848" s="58" t="s">
        <v>166</v>
      </c>
      <c r="G848" s="58" t="s">
        <v>165</v>
      </c>
      <c r="H848" s="73">
        <v>1245792.26</v>
      </c>
      <c r="I848" s="59">
        <v>3.5700000000000003E-2</v>
      </c>
      <c r="J848" s="74">
        <v>4600000</v>
      </c>
      <c r="K848" s="75">
        <v>0.27100000000000002</v>
      </c>
      <c r="L848" s="58" t="s">
        <v>117</v>
      </c>
      <c r="M848" s="58" t="s">
        <v>41</v>
      </c>
      <c r="N848" s="58"/>
      <c r="O848" s="58" t="s">
        <v>18</v>
      </c>
      <c r="P848" s="76">
        <v>34924688.450000003</v>
      </c>
    </row>
    <row r="849" spans="1:16" x14ac:dyDescent="0.2">
      <c r="A849" s="57">
        <v>44286</v>
      </c>
      <c r="B849" s="58" t="s">
        <v>2</v>
      </c>
      <c r="C849" s="58" t="s">
        <v>114</v>
      </c>
      <c r="D849" s="58" t="s">
        <v>178</v>
      </c>
      <c r="E849" s="132" t="s">
        <v>179</v>
      </c>
      <c r="F849" s="58">
        <v>6771645</v>
      </c>
      <c r="G849" s="58" t="s">
        <v>260</v>
      </c>
      <c r="H849" s="73">
        <v>1234847.19</v>
      </c>
      <c r="I849" s="59">
        <v>3.5400000000000001E-2</v>
      </c>
      <c r="J849" s="74">
        <v>2100</v>
      </c>
      <c r="K849" s="75">
        <v>588.02200000000005</v>
      </c>
      <c r="L849" s="58" t="s">
        <v>118</v>
      </c>
      <c r="M849" s="58" t="s">
        <v>47</v>
      </c>
      <c r="N849" s="58"/>
      <c r="O849" s="58" t="s">
        <v>19</v>
      </c>
      <c r="P849" s="76">
        <v>34924688.450000003</v>
      </c>
    </row>
    <row r="850" spans="1:16" x14ac:dyDescent="0.2">
      <c r="A850" s="57">
        <v>44286</v>
      </c>
      <c r="B850" s="58" t="s">
        <v>2</v>
      </c>
      <c r="C850" s="58" t="s">
        <v>114</v>
      </c>
      <c r="D850" s="58" t="s">
        <v>159</v>
      </c>
      <c r="E850" s="132" t="s">
        <v>160</v>
      </c>
      <c r="F850" s="58" t="s">
        <v>162</v>
      </c>
      <c r="G850" s="58" t="s">
        <v>161</v>
      </c>
      <c r="H850" s="73">
        <v>1225145.79</v>
      </c>
      <c r="I850" s="59">
        <v>3.5099999999999999E-2</v>
      </c>
      <c r="J850" s="74">
        <v>1508000</v>
      </c>
      <c r="K850" s="75">
        <v>0.81200000000000006</v>
      </c>
      <c r="L850" s="58" t="s">
        <v>117</v>
      </c>
      <c r="M850" s="58" t="s">
        <v>41</v>
      </c>
      <c r="N850" s="58"/>
      <c r="O850" s="58" t="s">
        <v>14</v>
      </c>
      <c r="P850" s="76">
        <v>34924688.450000003</v>
      </c>
    </row>
    <row r="851" spans="1:16" x14ac:dyDescent="0.2">
      <c r="A851" s="57">
        <v>44286</v>
      </c>
      <c r="B851" s="58" t="s">
        <v>2</v>
      </c>
      <c r="C851" s="58" t="s">
        <v>114</v>
      </c>
      <c r="D851" s="58" t="s">
        <v>394</v>
      </c>
      <c r="E851" s="132" t="s">
        <v>395</v>
      </c>
      <c r="F851" s="58">
        <v>2849739</v>
      </c>
      <c r="G851" s="58" t="s">
        <v>396</v>
      </c>
      <c r="H851" s="73">
        <v>1220160</v>
      </c>
      <c r="I851" s="59">
        <v>3.49E-2</v>
      </c>
      <c r="J851" s="74">
        <v>246000</v>
      </c>
      <c r="K851" s="75">
        <v>4.96</v>
      </c>
      <c r="L851" s="58" t="s">
        <v>115</v>
      </c>
      <c r="M851" s="58" t="s">
        <v>42</v>
      </c>
      <c r="N851" s="58"/>
      <c r="O851" s="58" t="s">
        <v>16</v>
      </c>
      <c r="P851" s="76">
        <v>34924688.450000003</v>
      </c>
    </row>
    <row r="852" spans="1:16" x14ac:dyDescent="0.2">
      <c r="A852" s="57">
        <v>44286</v>
      </c>
      <c r="B852" s="58" t="s">
        <v>2</v>
      </c>
      <c r="C852" s="58" t="s">
        <v>114</v>
      </c>
      <c r="D852" s="58" t="s">
        <v>390</v>
      </c>
      <c r="E852" s="132" t="s">
        <v>392</v>
      </c>
      <c r="F852" s="58" t="s">
        <v>391</v>
      </c>
      <c r="G852" s="58" t="s">
        <v>393</v>
      </c>
      <c r="H852" s="73">
        <v>1172720</v>
      </c>
      <c r="I852" s="59">
        <v>3.3599999999999998E-2</v>
      </c>
      <c r="J852" s="74">
        <v>428000</v>
      </c>
      <c r="K852" s="75">
        <v>2.74</v>
      </c>
      <c r="L852" s="58" t="s">
        <v>115</v>
      </c>
      <c r="M852" s="58" t="s">
        <v>42</v>
      </c>
      <c r="N852" s="58"/>
      <c r="O852" s="58" t="s">
        <v>14</v>
      </c>
      <c r="P852" s="76">
        <v>34924688.450000003</v>
      </c>
    </row>
    <row r="853" spans="1:16" x14ac:dyDescent="0.2">
      <c r="A853" s="57">
        <v>44286</v>
      </c>
      <c r="B853" s="58" t="s">
        <v>2</v>
      </c>
      <c r="C853" s="58" t="s">
        <v>114</v>
      </c>
      <c r="D853" s="58" t="s">
        <v>370</v>
      </c>
      <c r="E853" s="132" t="s">
        <v>372</v>
      </c>
      <c r="F853" s="58" t="s">
        <v>371</v>
      </c>
      <c r="G853" s="58" t="s">
        <v>373</v>
      </c>
      <c r="H853" s="73">
        <v>1143045</v>
      </c>
      <c r="I853" s="59">
        <v>3.27E-2</v>
      </c>
      <c r="J853" s="74">
        <v>21000</v>
      </c>
      <c r="K853" s="75">
        <v>54.430999999999997</v>
      </c>
      <c r="L853" s="58" t="s">
        <v>118</v>
      </c>
      <c r="M853" s="58" t="s">
        <v>47</v>
      </c>
      <c r="N853" s="58"/>
      <c r="O853" s="58" t="s">
        <v>340</v>
      </c>
      <c r="P853" s="76">
        <v>34924688.450000003</v>
      </c>
    </row>
    <row r="854" spans="1:16" x14ac:dyDescent="0.2">
      <c r="A854" s="57">
        <v>44286</v>
      </c>
      <c r="B854" s="58" t="s">
        <v>2</v>
      </c>
      <c r="C854" s="58" t="s">
        <v>114</v>
      </c>
      <c r="D854" s="58" t="s">
        <v>152</v>
      </c>
      <c r="E854" s="132" t="s">
        <v>153</v>
      </c>
      <c r="F854" s="58" t="s">
        <v>155</v>
      </c>
      <c r="G854" s="58" t="s">
        <v>154</v>
      </c>
      <c r="H854" s="73">
        <v>1120677.98</v>
      </c>
      <c r="I854" s="59">
        <v>3.2099999999999997E-2</v>
      </c>
      <c r="J854" s="74">
        <v>549000</v>
      </c>
      <c r="K854" s="75">
        <v>2.0409999999999999</v>
      </c>
      <c r="L854" s="58" t="s">
        <v>117</v>
      </c>
      <c r="M854" s="58" t="s">
        <v>41</v>
      </c>
      <c r="N854" s="58"/>
      <c r="O854" s="58" t="s">
        <v>13</v>
      </c>
      <c r="P854" s="76">
        <v>34924688.450000003</v>
      </c>
    </row>
    <row r="855" spans="1:16" x14ac:dyDescent="0.2">
      <c r="A855" s="57">
        <v>44286</v>
      </c>
      <c r="B855" s="58" t="s">
        <v>2</v>
      </c>
      <c r="C855" s="58" t="s">
        <v>114</v>
      </c>
      <c r="D855" s="58" t="s">
        <v>221</v>
      </c>
      <c r="E855" s="132" t="s">
        <v>222</v>
      </c>
      <c r="F855" s="58">
        <v>6282040</v>
      </c>
      <c r="G855" s="58" t="s">
        <v>223</v>
      </c>
      <c r="H855" s="73">
        <v>1041694.29</v>
      </c>
      <c r="I855" s="59">
        <v>2.98E-2</v>
      </c>
      <c r="J855" s="74">
        <v>5200000</v>
      </c>
      <c r="K855" s="75">
        <v>0.2</v>
      </c>
      <c r="L855" s="58" t="s">
        <v>117</v>
      </c>
      <c r="M855" s="58" t="s">
        <v>41</v>
      </c>
      <c r="N855" s="58"/>
      <c r="O855" s="58" t="s">
        <v>13</v>
      </c>
      <c r="P855" s="76">
        <v>34924688.450000003</v>
      </c>
    </row>
    <row r="856" spans="1:16" x14ac:dyDescent="0.2">
      <c r="A856" s="57">
        <v>44286</v>
      </c>
      <c r="B856" s="58" t="s">
        <v>2</v>
      </c>
      <c r="C856" s="58" t="s">
        <v>114</v>
      </c>
      <c r="D856" s="58" t="s">
        <v>217</v>
      </c>
      <c r="E856" s="132" t="s">
        <v>218</v>
      </c>
      <c r="F856" s="58" t="s">
        <v>220</v>
      </c>
      <c r="G856" s="58" t="s">
        <v>219</v>
      </c>
      <c r="H856" s="73">
        <v>997680.93</v>
      </c>
      <c r="I856" s="59">
        <v>2.86E-2</v>
      </c>
      <c r="J856" s="74">
        <v>1158000</v>
      </c>
      <c r="K856" s="75">
        <v>0.86199999999999999</v>
      </c>
      <c r="L856" s="58" t="s">
        <v>126</v>
      </c>
      <c r="M856" s="58" t="s">
        <v>46</v>
      </c>
      <c r="N856" s="58"/>
      <c r="O856" s="58" t="s">
        <v>20</v>
      </c>
      <c r="P856" s="76">
        <v>34924688.450000003</v>
      </c>
    </row>
    <row r="857" spans="1:16" x14ac:dyDescent="0.2">
      <c r="A857" s="57">
        <v>44286</v>
      </c>
      <c r="B857" s="58" t="s">
        <v>2</v>
      </c>
      <c r="C857" s="58" t="s">
        <v>114</v>
      </c>
      <c r="D857" s="58" t="s">
        <v>123</v>
      </c>
      <c r="E857" s="132" t="s">
        <v>91</v>
      </c>
      <c r="F857" s="58" t="s">
        <v>134</v>
      </c>
      <c r="G857" s="58" t="s">
        <v>92</v>
      </c>
      <c r="H857" s="73">
        <v>994990.03</v>
      </c>
      <c r="I857" s="59">
        <v>2.8500000000000001E-2</v>
      </c>
      <c r="J857" s="74">
        <v>2000000</v>
      </c>
      <c r="K857" s="75">
        <v>0.497</v>
      </c>
      <c r="L857" s="58" t="s">
        <v>117</v>
      </c>
      <c r="M857" s="58" t="s">
        <v>41</v>
      </c>
      <c r="N857" s="58"/>
      <c r="O857" s="58" t="s">
        <v>20</v>
      </c>
      <c r="P857" s="76">
        <v>34924688.450000003</v>
      </c>
    </row>
    <row r="858" spans="1:16" x14ac:dyDescent="0.2">
      <c r="A858" s="57">
        <v>44286</v>
      </c>
      <c r="B858" s="58" t="s">
        <v>2</v>
      </c>
      <c r="C858" s="58" t="s">
        <v>114</v>
      </c>
      <c r="D858" s="58" t="s">
        <v>273</v>
      </c>
      <c r="E858" s="132" t="s">
        <v>275</v>
      </c>
      <c r="F858" s="58" t="s">
        <v>274</v>
      </c>
      <c r="G858" s="58" t="s">
        <v>284</v>
      </c>
      <c r="H858" s="73">
        <v>988524.67</v>
      </c>
      <c r="I858" s="59">
        <v>2.8299999999999999E-2</v>
      </c>
      <c r="J858" s="74">
        <v>301990</v>
      </c>
      <c r="K858" s="75">
        <v>3.2730000000000001</v>
      </c>
      <c r="L858" s="58" t="s">
        <v>277</v>
      </c>
      <c r="M858" s="58" t="s">
        <v>41</v>
      </c>
      <c r="N858" s="58"/>
      <c r="O858" s="58" t="s">
        <v>23</v>
      </c>
      <c r="P858" s="76">
        <v>34924688.450000003</v>
      </c>
    </row>
    <row r="859" spans="1:16" x14ac:dyDescent="0.2">
      <c r="A859" s="57">
        <v>44286</v>
      </c>
      <c r="B859" s="58" t="s">
        <v>2</v>
      </c>
      <c r="C859" s="58" t="s">
        <v>114</v>
      </c>
      <c r="D859" s="58" t="s">
        <v>336</v>
      </c>
      <c r="E859" s="132" t="s">
        <v>168</v>
      </c>
      <c r="F859" s="58" t="s">
        <v>337</v>
      </c>
      <c r="G859" s="58" t="s">
        <v>345</v>
      </c>
      <c r="H859" s="73">
        <v>890692.31</v>
      </c>
      <c r="I859" s="59">
        <v>2.5499999999999998E-2</v>
      </c>
      <c r="J859" s="74">
        <v>1300000</v>
      </c>
      <c r="K859" s="75">
        <v>0.68500000000000005</v>
      </c>
      <c r="L859" s="58" t="s">
        <v>119</v>
      </c>
      <c r="M859" s="58" t="s">
        <v>40</v>
      </c>
      <c r="N859" s="58"/>
      <c r="O859" s="58" t="s">
        <v>13</v>
      </c>
      <c r="P859" s="76">
        <v>34924688.450000003</v>
      </c>
    </row>
    <row r="860" spans="1:16" x14ac:dyDescent="0.2">
      <c r="A860" s="57">
        <v>44286</v>
      </c>
      <c r="B860" s="58" t="s">
        <v>2</v>
      </c>
      <c r="C860" s="58" t="s">
        <v>114</v>
      </c>
      <c r="D860" s="58" t="s">
        <v>407</v>
      </c>
      <c r="E860" s="132" t="s">
        <v>409</v>
      </c>
      <c r="F860" s="58" t="s">
        <v>408</v>
      </c>
      <c r="G860" s="58" t="s">
        <v>406</v>
      </c>
      <c r="H860" s="73">
        <v>840591.46</v>
      </c>
      <c r="I860" s="59">
        <v>2.41E-2</v>
      </c>
      <c r="J860" s="74">
        <v>7600</v>
      </c>
      <c r="K860" s="75">
        <v>110.604</v>
      </c>
      <c r="L860" s="58" t="s">
        <v>118</v>
      </c>
      <c r="M860" s="58" t="s">
        <v>47</v>
      </c>
      <c r="N860" s="58"/>
      <c r="O860" s="58" t="s">
        <v>18</v>
      </c>
      <c r="P860" s="76">
        <v>34924688.450000003</v>
      </c>
    </row>
    <row r="861" spans="1:16" ht="16" customHeight="1" x14ac:dyDescent="0.2">
      <c r="A861" s="57">
        <v>44286</v>
      </c>
      <c r="B861" s="58" t="s">
        <v>2</v>
      </c>
      <c r="C861" s="58" t="s">
        <v>114</v>
      </c>
      <c r="D861" s="58" t="s">
        <v>401</v>
      </c>
      <c r="E861" s="132" t="s">
        <v>402</v>
      </c>
      <c r="F861" s="58">
        <v>6472119</v>
      </c>
      <c r="G861" s="58" t="s">
        <v>403</v>
      </c>
      <c r="H861" s="73">
        <v>792755.87</v>
      </c>
      <c r="I861" s="59">
        <v>2.2700000000000001E-2</v>
      </c>
      <c r="J861" s="74">
        <v>12100</v>
      </c>
      <c r="K861" s="75">
        <v>65.516999999999996</v>
      </c>
      <c r="L861" s="58" t="s">
        <v>115</v>
      </c>
      <c r="M861" s="58" t="s">
        <v>41</v>
      </c>
      <c r="N861" s="58"/>
      <c r="O861" s="58" t="s">
        <v>18</v>
      </c>
      <c r="P861" s="76">
        <v>34924688.450000003</v>
      </c>
    </row>
    <row r="862" spans="1:16" ht="16" customHeight="1" x14ac:dyDescent="0.2">
      <c r="A862" s="57">
        <v>44286</v>
      </c>
      <c r="B862" s="58" t="s">
        <v>2</v>
      </c>
      <c r="C862" s="58" t="s">
        <v>114</v>
      </c>
      <c r="D862" s="58" t="s">
        <v>125</v>
      </c>
      <c r="E862" s="132" t="s">
        <v>89</v>
      </c>
      <c r="F862" s="58" t="s">
        <v>135</v>
      </c>
      <c r="G862" s="58" t="s">
        <v>90</v>
      </c>
      <c r="H862" s="73">
        <v>722181.83</v>
      </c>
      <c r="I862" s="59">
        <v>2.07E-2</v>
      </c>
      <c r="J862" s="74">
        <v>4538000</v>
      </c>
      <c r="K862" s="75">
        <v>0.159</v>
      </c>
      <c r="L862" s="58" t="s">
        <v>117</v>
      </c>
      <c r="M862" s="58" t="s">
        <v>41</v>
      </c>
      <c r="N862" s="58"/>
      <c r="O862" s="58" t="s">
        <v>340</v>
      </c>
      <c r="P862" s="76">
        <v>34924688.450000003</v>
      </c>
    </row>
    <row r="863" spans="1:16" ht="16" customHeight="1" x14ac:dyDescent="0.2">
      <c r="A863" s="57">
        <v>44286</v>
      </c>
      <c r="B863" s="58" t="s">
        <v>2</v>
      </c>
      <c r="C863" s="58" t="s">
        <v>114</v>
      </c>
      <c r="D863" s="58" t="s">
        <v>147</v>
      </c>
      <c r="E863" s="132" t="s">
        <v>338</v>
      </c>
      <c r="F863" s="58" t="s">
        <v>151</v>
      </c>
      <c r="G863" s="58" t="s">
        <v>149</v>
      </c>
      <c r="H863" s="73">
        <v>351171.4</v>
      </c>
      <c r="I863" s="59">
        <v>1.01E-2</v>
      </c>
      <c r="J863" s="74">
        <v>100000</v>
      </c>
      <c r="K863" s="75">
        <v>3.512</v>
      </c>
      <c r="L863" s="58" t="s">
        <v>115</v>
      </c>
      <c r="M863" s="58" t="s">
        <v>150</v>
      </c>
      <c r="N863" s="58"/>
      <c r="O863" s="58" t="s">
        <v>18</v>
      </c>
      <c r="P863" s="76">
        <v>34924688.450000003</v>
      </c>
    </row>
    <row r="864" spans="1:16" ht="16" customHeight="1" x14ac:dyDescent="0.2">
      <c r="A864" s="57">
        <v>44286</v>
      </c>
      <c r="B864" s="58" t="s">
        <v>2</v>
      </c>
      <c r="C864" s="58" t="s">
        <v>114</v>
      </c>
      <c r="D864" s="58" t="s">
        <v>262</v>
      </c>
      <c r="E864" s="132" t="s">
        <v>264</v>
      </c>
      <c r="F864" s="58" t="s">
        <v>263</v>
      </c>
      <c r="G864" s="58" t="s">
        <v>265</v>
      </c>
      <c r="H864" s="73">
        <v>279313.24</v>
      </c>
      <c r="I864" s="59">
        <v>8.0000000000000002E-3</v>
      </c>
      <c r="J864" s="74">
        <v>590385</v>
      </c>
      <c r="K864" s="75">
        <v>0.47299999999999998</v>
      </c>
      <c r="L864" s="58" t="s">
        <v>266</v>
      </c>
      <c r="M864" s="58" t="s">
        <v>267</v>
      </c>
      <c r="N864" s="58"/>
      <c r="O864" s="58" t="s">
        <v>16</v>
      </c>
      <c r="P864" s="76">
        <v>34924688.450000003</v>
      </c>
    </row>
    <row r="865" spans="1:16" x14ac:dyDescent="0.2">
      <c r="A865" s="57">
        <v>44286</v>
      </c>
      <c r="B865" s="58" t="s">
        <v>4</v>
      </c>
      <c r="C865" s="58" t="s">
        <v>114</v>
      </c>
      <c r="D865" s="58" t="s">
        <v>410</v>
      </c>
      <c r="E865" s="132" t="s">
        <v>411</v>
      </c>
      <c r="F865" s="58" t="s">
        <v>411</v>
      </c>
      <c r="G865" s="58" t="s">
        <v>459</v>
      </c>
      <c r="H865" s="73">
        <v>168949.78</v>
      </c>
      <c r="I865" s="59">
        <v>4.7999999999999996E-3</v>
      </c>
      <c r="J865" s="74">
        <v>1591</v>
      </c>
      <c r="K865" s="75">
        <v>106.191</v>
      </c>
      <c r="L865" s="58" t="s">
        <v>118</v>
      </c>
      <c r="M865" s="58" t="s">
        <v>47</v>
      </c>
      <c r="N865" s="58"/>
      <c r="O865" s="58" t="s">
        <v>18</v>
      </c>
      <c r="P865" s="76">
        <v>34924688.450000003</v>
      </c>
    </row>
    <row r="866" spans="1:16" x14ac:dyDescent="0.2">
      <c r="A866" s="57">
        <v>44286</v>
      </c>
      <c r="B866" s="58" t="s">
        <v>1</v>
      </c>
      <c r="C866" s="58" t="s">
        <v>127</v>
      </c>
      <c r="D866" s="58"/>
      <c r="E866" s="132"/>
      <c r="F866" s="58"/>
      <c r="G866" s="58"/>
      <c r="H866" s="73">
        <v>1875421.34</v>
      </c>
      <c r="I866" s="59">
        <v>5.3699999999999998E-2</v>
      </c>
      <c r="J866" s="74"/>
      <c r="K866" s="75"/>
      <c r="L866" s="58"/>
      <c r="M866" s="58"/>
      <c r="N866" s="58"/>
      <c r="O866" s="58"/>
      <c r="P866" s="76">
        <v>34924688.450000003</v>
      </c>
    </row>
    <row r="867" spans="1:16" ht="16" customHeight="1" x14ac:dyDescent="0.2">
      <c r="A867" s="57">
        <v>44196</v>
      </c>
      <c r="B867" s="58" t="s">
        <v>2</v>
      </c>
      <c r="C867" s="58" t="s">
        <v>114</v>
      </c>
      <c r="D867" s="58" t="s">
        <v>268</v>
      </c>
      <c r="E867" s="132" t="s">
        <v>269</v>
      </c>
      <c r="F867" s="58">
        <v>6388379</v>
      </c>
      <c r="G867" s="58" t="s">
        <v>270</v>
      </c>
      <c r="H867" s="73">
        <v>1709509.49</v>
      </c>
      <c r="I867" s="59">
        <v>5.4699999999999999E-2</v>
      </c>
      <c r="J867" s="74">
        <v>2368000</v>
      </c>
      <c r="K867" s="75">
        <v>0.72199999999999998</v>
      </c>
      <c r="L867" s="58" t="s">
        <v>271</v>
      </c>
      <c r="M867" s="58" t="s">
        <v>272</v>
      </c>
      <c r="N867" s="58"/>
      <c r="O867" s="58" t="s">
        <v>18</v>
      </c>
      <c r="P867" s="76">
        <v>31247475.109999999</v>
      </c>
    </row>
    <row r="868" spans="1:16" ht="16" customHeight="1" x14ac:dyDescent="0.2">
      <c r="A868" s="57">
        <v>44196</v>
      </c>
      <c r="B868" s="58" t="s">
        <v>2</v>
      </c>
      <c r="C868" s="58" t="s">
        <v>114</v>
      </c>
      <c r="D868" s="58" t="s">
        <v>156</v>
      </c>
      <c r="E868" s="132" t="s">
        <v>157</v>
      </c>
      <c r="F868" s="58">
        <v>6339872</v>
      </c>
      <c r="G868" s="58" t="s">
        <v>158</v>
      </c>
      <c r="H868" s="73">
        <v>1668724.47</v>
      </c>
      <c r="I868" s="59">
        <v>5.3400000000000003E-2</v>
      </c>
      <c r="J868" s="74">
        <v>5190000</v>
      </c>
      <c r="K868" s="75">
        <v>0.32200000000000001</v>
      </c>
      <c r="L868" s="58" t="s">
        <v>117</v>
      </c>
      <c r="M868" s="58" t="s">
        <v>41</v>
      </c>
      <c r="N868" s="58"/>
      <c r="O868" s="58" t="s">
        <v>16</v>
      </c>
      <c r="P868" s="76">
        <v>31247475.109999999</v>
      </c>
    </row>
    <row r="869" spans="1:16" x14ac:dyDescent="0.2">
      <c r="A869" s="57">
        <v>44196</v>
      </c>
      <c r="B869" s="58" t="s">
        <v>2</v>
      </c>
      <c r="C869" s="58" t="s">
        <v>114</v>
      </c>
      <c r="D869" s="58" t="s">
        <v>187</v>
      </c>
      <c r="E869" s="132" t="s">
        <v>188</v>
      </c>
      <c r="F869" s="58" t="s">
        <v>192</v>
      </c>
      <c r="G869" s="58" t="s">
        <v>189</v>
      </c>
      <c r="H869" s="73">
        <v>1624775.64</v>
      </c>
      <c r="I869" s="59">
        <v>5.1999999999999998E-2</v>
      </c>
      <c r="J869" s="74">
        <v>1860000</v>
      </c>
      <c r="K869" s="75">
        <v>0.874</v>
      </c>
      <c r="L869" s="58" t="s">
        <v>190</v>
      </c>
      <c r="M869" s="58" t="s">
        <v>191</v>
      </c>
      <c r="N869" s="58"/>
      <c r="O869" s="58" t="s">
        <v>15</v>
      </c>
      <c r="P869" s="76">
        <v>31247475.109999999</v>
      </c>
    </row>
    <row r="870" spans="1:16" x14ac:dyDescent="0.2">
      <c r="A870" s="57">
        <v>44196</v>
      </c>
      <c r="B870" s="58" t="s">
        <v>2</v>
      </c>
      <c r="C870" s="58" t="s">
        <v>114</v>
      </c>
      <c r="D870" s="58" t="s">
        <v>174</v>
      </c>
      <c r="E870" s="132" t="s">
        <v>175</v>
      </c>
      <c r="F870" s="58" t="s">
        <v>177</v>
      </c>
      <c r="G870" s="58" t="s">
        <v>176</v>
      </c>
      <c r="H870" s="73">
        <v>1485789.32</v>
      </c>
      <c r="I870" s="59">
        <v>4.7500000000000001E-2</v>
      </c>
      <c r="J870" s="74">
        <v>422000</v>
      </c>
      <c r="K870" s="75">
        <v>3.5209999999999999</v>
      </c>
      <c r="L870" s="58" t="s">
        <v>119</v>
      </c>
      <c r="M870" s="58" t="s">
        <v>40</v>
      </c>
      <c r="N870" s="58"/>
      <c r="O870" s="58" t="s">
        <v>14</v>
      </c>
      <c r="P870" s="76">
        <v>31247475.109999999</v>
      </c>
    </row>
    <row r="871" spans="1:16" x14ac:dyDescent="0.2">
      <c r="A871" s="57">
        <v>44196</v>
      </c>
      <c r="B871" s="58" t="s">
        <v>2</v>
      </c>
      <c r="C871" s="58" t="s">
        <v>114</v>
      </c>
      <c r="D871" s="58" t="s">
        <v>353</v>
      </c>
      <c r="E871" s="132" t="s">
        <v>355</v>
      </c>
      <c r="F871" s="58" t="s">
        <v>354</v>
      </c>
      <c r="G871" s="58" t="s">
        <v>356</v>
      </c>
      <c r="H871" s="73">
        <v>1372669.93</v>
      </c>
      <c r="I871" s="59">
        <v>4.3900000000000002E-2</v>
      </c>
      <c r="J871" s="74">
        <v>433257</v>
      </c>
      <c r="K871" s="75">
        <v>3.1680000000000001</v>
      </c>
      <c r="L871" s="58" t="s">
        <v>203</v>
      </c>
      <c r="M871" s="58" t="s">
        <v>204</v>
      </c>
      <c r="N871" s="58"/>
      <c r="O871" s="58" t="s">
        <v>16</v>
      </c>
      <c r="P871" s="76">
        <v>31247475.109999999</v>
      </c>
    </row>
    <row r="872" spans="1:16" x14ac:dyDescent="0.2">
      <c r="A872" s="57">
        <v>44196</v>
      </c>
      <c r="B872" s="58" t="s">
        <v>2</v>
      </c>
      <c r="C872" s="58" t="s">
        <v>114</v>
      </c>
      <c r="D872" s="58" t="s">
        <v>394</v>
      </c>
      <c r="E872" s="132" t="s">
        <v>395</v>
      </c>
      <c r="F872" s="58">
        <v>2849739</v>
      </c>
      <c r="G872" s="58" t="s">
        <v>396</v>
      </c>
      <c r="H872" s="73">
        <v>1351980</v>
      </c>
      <c r="I872" s="59">
        <v>4.3299999999999998E-2</v>
      </c>
      <c r="J872" s="74">
        <v>222000</v>
      </c>
      <c r="K872" s="75">
        <v>6.09</v>
      </c>
      <c r="L872" s="58" t="s">
        <v>115</v>
      </c>
      <c r="M872" s="58" t="s">
        <v>42</v>
      </c>
      <c r="N872" s="58"/>
      <c r="O872" s="58" t="s">
        <v>16</v>
      </c>
      <c r="P872" s="76">
        <v>31247475.109999999</v>
      </c>
    </row>
    <row r="873" spans="1:16" x14ac:dyDescent="0.2">
      <c r="A873" s="57">
        <v>44196</v>
      </c>
      <c r="B873" s="58" t="s">
        <v>2</v>
      </c>
      <c r="C873" s="58" t="s">
        <v>114</v>
      </c>
      <c r="D873" s="58" t="s">
        <v>358</v>
      </c>
      <c r="E873" s="132" t="s">
        <v>360</v>
      </c>
      <c r="F873" s="58" t="s">
        <v>359</v>
      </c>
      <c r="G873" s="58" t="s">
        <v>361</v>
      </c>
      <c r="H873" s="73">
        <v>1286190.4099999999</v>
      </c>
      <c r="I873" s="59">
        <v>4.1200000000000001E-2</v>
      </c>
      <c r="J873" s="74">
        <v>174174</v>
      </c>
      <c r="K873" s="75">
        <v>7.3849999999999998</v>
      </c>
      <c r="L873" s="58" t="s">
        <v>362</v>
      </c>
      <c r="M873" s="58" t="s">
        <v>363</v>
      </c>
      <c r="N873" s="58"/>
      <c r="O873" s="58" t="s">
        <v>16</v>
      </c>
      <c r="P873" s="76">
        <v>31247475.109999999</v>
      </c>
    </row>
    <row r="874" spans="1:16" x14ac:dyDescent="0.2">
      <c r="A874" s="57">
        <v>44196</v>
      </c>
      <c r="B874" s="58" t="s">
        <v>2</v>
      </c>
      <c r="C874" s="58" t="s">
        <v>114</v>
      </c>
      <c r="D874" s="58" t="s">
        <v>181</v>
      </c>
      <c r="E874" s="132" t="s">
        <v>182</v>
      </c>
      <c r="F874" s="58">
        <v>6771032</v>
      </c>
      <c r="G874" s="58" t="s">
        <v>183</v>
      </c>
      <c r="H874" s="73">
        <v>1268626.02</v>
      </c>
      <c r="I874" s="59">
        <v>4.0599999999999997E-2</v>
      </c>
      <c r="J874" s="74">
        <v>1420000</v>
      </c>
      <c r="K874" s="75">
        <v>0.89300000000000002</v>
      </c>
      <c r="L874" s="58" t="s">
        <v>117</v>
      </c>
      <c r="M874" s="58" t="s">
        <v>41</v>
      </c>
      <c r="N874" s="58"/>
      <c r="O874" s="58" t="s">
        <v>13</v>
      </c>
      <c r="P874" s="76">
        <v>31247475.109999999</v>
      </c>
    </row>
    <row r="875" spans="1:16" x14ac:dyDescent="0.2">
      <c r="A875" s="57">
        <v>44196</v>
      </c>
      <c r="B875" s="58" t="s">
        <v>2</v>
      </c>
      <c r="C875" s="58" t="s">
        <v>114</v>
      </c>
      <c r="D875" s="58" t="s">
        <v>382</v>
      </c>
      <c r="E875" s="132" t="s">
        <v>384</v>
      </c>
      <c r="F875" s="58" t="s">
        <v>383</v>
      </c>
      <c r="G875" s="58" t="s">
        <v>385</v>
      </c>
      <c r="H875" s="73">
        <v>1255950.2</v>
      </c>
      <c r="I875" s="59">
        <v>4.02E-2</v>
      </c>
      <c r="J875" s="74">
        <v>53600</v>
      </c>
      <c r="K875" s="75">
        <v>23.431999999999999</v>
      </c>
      <c r="L875" s="58" t="s">
        <v>362</v>
      </c>
      <c r="M875" s="58" t="s">
        <v>389</v>
      </c>
      <c r="N875" s="58"/>
      <c r="O875" s="58" t="s">
        <v>20</v>
      </c>
      <c r="P875" s="76">
        <v>31247475.109999999</v>
      </c>
    </row>
    <row r="876" spans="1:16" x14ac:dyDescent="0.2">
      <c r="A876" s="57">
        <v>44196</v>
      </c>
      <c r="B876" s="58" t="s">
        <v>2</v>
      </c>
      <c r="C876" s="58" t="s">
        <v>114</v>
      </c>
      <c r="D876" s="58" t="s">
        <v>178</v>
      </c>
      <c r="E876" s="132" t="s">
        <v>179</v>
      </c>
      <c r="F876" s="58">
        <v>6771645</v>
      </c>
      <c r="G876" s="58" t="s">
        <v>260</v>
      </c>
      <c r="H876" s="73">
        <v>1217050.3899999999</v>
      </c>
      <c r="I876" s="59">
        <v>3.8899999999999997E-2</v>
      </c>
      <c r="J876" s="74">
        <v>2100</v>
      </c>
      <c r="K876" s="75">
        <v>579.548</v>
      </c>
      <c r="L876" s="58" t="s">
        <v>118</v>
      </c>
      <c r="M876" s="58" t="s">
        <v>47</v>
      </c>
      <c r="N876" s="58"/>
      <c r="O876" s="58" t="s">
        <v>19</v>
      </c>
      <c r="P876" s="76">
        <v>31247475.109999999</v>
      </c>
    </row>
    <row r="877" spans="1:16" x14ac:dyDescent="0.2">
      <c r="A877" s="57">
        <v>44196</v>
      </c>
      <c r="B877" s="58" t="s">
        <v>2</v>
      </c>
      <c r="C877" s="58" t="s">
        <v>114</v>
      </c>
      <c r="D877" s="58" t="s">
        <v>159</v>
      </c>
      <c r="E877" s="132" t="s">
        <v>160</v>
      </c>
      <c r="F877" s="58" t="s">
        <v>162</v>
      </c>
      <c r="G877" s="58" t="s">
        <v>161</v>
      </c>
      <c r="H877" s="73">
        <v>1172295.97</v>
      </c>
      <c r="I877" s="59">
        <v>3.7499999999999999E-2</v>
      </c>
      <c r="J877" s="74">
        <v>1398000</v>
      </c>
      <c r="K877" s="75">
        <v>0.83899999999999997</v>
      </c>
      <c r="L877" s="58" t="s">
        <v>117</v>
      </c>
      <c r="M877" s="58" t="s">
        <v>41</v>
      </c>
      <c r="N877" s="58"/>
      <c r="O877" s="58" t="s">
        <v>14</v>
      </c>
      <c r="P877" s="76">
        <v>31247475.109999999</v>
      </c>
    </row>
    <row r="878" spans="1:16" x14ac:dyDescent="0.2">
      <c r="A878" s="57">
        <v>44196</v>
      </c>
      <c r="B878" s="58" t="s">
        <v>2</v>
      </c>
      <c r="C878" s="58" t="s">
        <v>114</v>
      </c>
      <c r="D878" s="58" t="s">
        <v>123</v>
      </c>
      <c r="E878" s="132" t="s">
        <v>91</v>
      </c>
      <c r="F878" s="58" t="s">
        <v>134</v>
      </c>
      <c r="G878" s="58" t="s">
        <v>92</v>
      </c>
      <c r="H878" s="73">
        <v>1170436.44</v>
      </c>
      <c r="I878" s="59">
        <v>3.7499999999999999E-2</v>
      </c>
      <c r="J878" s="74">
        <v>2000000</v>
      </c>
      <c r="K878" s="75">
        <v>0.58499999999999996</v>
      </c>
      <c r="L878" s="58" t="s">
        <v>117</v>
      </c>
      <c r="M878" s="58" t="s">
        <v>41</v>
      </c>
      <c r="N878" s="58"/>
      <c r="O878" s="58" t="s">
        <v>20</v>
      </c>
      <c r="P878" s="76">
        <v>31247475.109999999</v>
      </c>
    </row>
    <row r="879" spans="1:16" x14ac:dyDescent="0.2">
      <c r="A879" s="57">
        <v>44196</v>
      </c>
      <c r="B879" s="58" t="s">
        <v>2</v>
      </c>
      <c r="C879" s="58" t="s">
        <v>114</v>
      </c>
      <c r="D879" s="58" t="s">
        <v>390</v>
      </c>
      <c r="E879" s="132" t="s">
        <v>392</v>
      </c>
      <c r="F879" s="58" t="s">
        <v>391</v>
      </c>
      <c r="G879" s="58" t="s">
        <v>393</v>
      </c>
      <c r="H879" s="73">
        <v>1138320</v>
      </c>
      <c r="I879" s="59">
        <v>3.6400000000000002E-2</v>
      </c>
      <c r="J879" s="74">
        <v>372000</v>
      </c>
      <c r="K879" s="75">
        <v>3.06</v>
      </c>
      <c r="L879" s="58" t="s">
        <v>115</v>
      </c>
      <c r="M879" s="58" t="s">
        <v>42</v>
      </c>
      <c r="N879" s="58"/>
      <c r="O879" s="58" t="s">
        <v>14</v>
      </c>
      <c r="P879" s="76">
        <v>31247475.109999999</v>
      </c>
    </row>
    <row r="880" spans="1:16" x14ac:dyDescent="0.2">
      <c r="A880" s="57">
        <v>44196</v>
      </c>
      <c r="B880" s="58" t="s">
        <v>2</v>
      </c>
      <c r="C880" s="58" t="s">
        <v>114</v>
      </c>
      <c r="D880" s="58" t="s">
        <v>281</v>
      </c>
      <c r="E880" s="132" t="s">
        <v>282</v>
      </c>
      <c r="F880" s="58">
        <v>6105738</v>
      </c>
      <c r="G880" s="58" t="s">
        <v>283</v>
      </c>
      <c r="H880" s="73">
        <v>1111327.8600000001</v>
      </c>
      <c r="I880" s="59">
        <v>3.56E-2</v>
      </c>
      <c r="J880" s="74">
        <v>3391000</v>
      </c>
      <c r="K880" s="75">
        <v>0.32800000000000001</v>
      </c>
      <c r="L880" s="58" t="s">
        <v>117</v>
      </c>
      <c r="M880" s="58" t="s">
        <v>41</v>
      </c>
      <c r="N880" s="58"/>
      <c r="O880" s="58" t="s">
        <v>14</v>
      </c>
      <c r="P880" s="76">
        <v>31247475.109999999</v>
      </c>
    </row>
    <row r="881" spans="1:16" x14ac:dyDescent="0.2">
      <c r="A881" s="57">
        <v>44196</v>
      </c>
      <c r="B881" s="58" t="s">
        <v>2</v>
      </c>
      <c r="C881" s="58" t="s">
        <v>114</v>
      </c>
      <c r="D881" s="58" t="s">
        <v>152</v>
      </c>
      <c r="E881" s="132" t="s">
        <v>153</v>
      </c>
      <c r="F881" s="58" t="s">
        <v>155</v>
      </c>
      <c r="G881" s="58" t="s">
        <v>154</v>
      </c>
      <c r="H881" s="73">
        <v>1069204.31</v>
      </c>
      <c r="I881" s="59">
        <v>3.4200000000000001E-2</v>
      </c>
      <c r="J881" s="74">
        <v>549000</v>
      </c>
      <c r="K881" s="75">
        <v>1.948</v>
      </c>
      <c r="L881" s="58" t="s">
        <v>117</v>
      </c>
      <c r="M881" s="58" t="s">
        <v>41</v>
      </c>
      <c r="N881" s="58"/>
      <c r="O881" s="58" t="s">
        <v>13</v>
      </c>
      <c r="P881" s="76">
        <v>31247475.109999999</v>
      </c>
    </row>
    <row r="882" spans="1:16" x14ac:dyDescent="0.2">
      <c r="A882" s="57">
        <v>44196</v>
      </c>
      <c r="B882" s="58" t="s">
        <v>2</v>
      </c>
      <c r="C882" s="58" t="s">
        <v>114</v>
      </c>
      <c r="D882" s="58" t="s">
        <v>370</v>
      </c>
      <c r="E882" s="132" t="s">
        <v>372</v>
      </c>
      <c r="F882" s="58" t="s">
        <v>371</v>
      </c>
      <c r="G882" s="58" t="s">
        <v>373</v>
      </c>
      <c r="H882" s="73">
        <v>1043329.12</v>
      </c>
      <c r="I882" s="59">
        <v>3.3399999999999999E-2</v>
      </c>
      <c r="J882" s="74">
        <v>19000</v>
      </c>
      <c r="K882" s="75">
        <v>54.911999999999999</v>
      </c>
      <c r="L882" s="58" t="s">
        <v>118</v>
      </c>
      <c r="M882" s="58" t="s">
        <v>47</v>
      </c>
      <c r="N882" s="58"/>
      <c r="O882" s="58" t="s">
        <v>340</v>
      </c>
      <c r="P882" s="76">
        <v>31247475.109999999</v>
      </c>
    </row>
    <row r="883" spans="1:16" x14ac:dyDescent="0.2">
      <c r="A883" s="57">
        <v>44196</v>
      </c>
      <c r="B883" s="58" t="s">
        <v>2</v>
      </c>
      <c r="C883" s="58" t="s">
        <v>114</v>
      </c>
      <c r="D883" s="58" t="s">
        <v>341</v>
      </c>
      <c r="E883" s="132" t="s">
        <v>343</v>
      </c>
      <c r="F883" s="58" t="s">
        <v>342</v>
      </c>
      <c r="G883" s="58" t="s">
        <v>344</v>
      </c>
      <c r="H883" s="73">
        <v>1031908.29</v>
      </c>
      <c r="I883" s="59">
        <v>3.3000000000000002E-2</v>
      </c>
      <c r="J883" s="74">
        <v>2500000</v>
      </c>
      <c r="K883" s="75">
        <v>0.41299999999999998</v>
      </c>
      <c r="L883" s="58" t="s">
        <v>119</v>
      </c>
      <c r="M883" s="58" t="s">
        <v>40</v>
      </c>
      <c r="N883" s="58"/>
      <c r="O883" s="58" t="s">
        <v>18</v>
      </c>
      <c r="P883" s="76">
        <v>31247475.109999999</v>
      </c>
    </row>
    <row r="884" spans="1:16" x14ac:dyDescent="0.2">
      <c r="A884" s="57">
        <v>44196</v>
      </c>
      <c r="B884" s="58" t="s">
        <v>2</v>
      </c>
      <c r="C884" s="58" t="s">
        <v>114</v>
      </c>
      <c r="D884" s="58" t="s">
        <v>228</v>
      </c>
      <c r="E884" s="132" t="s">
        <v>229</v>
      </c>
      <c r="F884" s="58" t="s">
        <v>231</v>
      </c>
      <c r="G884" s="58" t="s">
        <v>230</v>
      </c>
      <c r="H884" s="73">
        <v>976974.01</v>
      </c>
      <c r="I884" s="59">
        <v>3.1300000000000001E-2</v>
      </c>
      <c r="J884" s="74">
        <v>1263780</v>
      </c>
      <c r="K884" s="75">
        <v>0.77300000000000002</v>
      </c>
      <c r="L884" s="58" t="s">
        <v>126</v>
      </c>
      <c r="M884" s="58" t="s">
        <v>46</v>
      </c>
      <c r="N884" s="58"/>
      <c r="O884" s="58" t="s">
        <v>15</v>
      </c>
      <c r="P884" s="76">
        <v>31247475.109999999</v>
      </c>
    </row>
    <row r="885" spans="1:16" x14ac:dyDescent="0.2">
      <c r="A885" s="57">
        <v>44196</v>
      </c>
      <c r="B885" s="58" t="s">
        <v>2</v>
      </c>
      <c r="C885" s="58" t="s">
        <v>114</v>
      </c>
      <c r="D885" s="58" t="s">
        <v>217</v>
      </c>
      <c r="E885" s="132" t="s">
        <v>218</v>
      </c>
      <c r="F885" s="58" t="s">
        <v>220</v>
      </c>
      <c r="G885" s="58" t="s">
        <v>219</v>
      </c>
      <c r="H885" s="73">
        <v>944386.42</v>
      </c>
      <c r="I885" s="59">
        <v>3.0200000000000001E-2</v>
      </c>
      <c r="J885" s="74">
        <v>1158000</v>
      </c>
      <c r="K885" s="75">
        <v>0.81599999999999995</v>
      </c>
      <c r="L885" s="58" t="s">
        <v>126</v>
      </c>
      <c r="M885" s="58" t="s">
        <v>46</v>
      </c>
      <c r="N885" s="58"/>
      <c r="O885" s="58" t="s">
        <v>20</v>
      </c>
      <c r="P885" s="76">
        <v>31247475.109999999</v>
      </c>
    </row>
    <row r="886" spans="1:16" x14ac:dyDescent="0.2">
      <c r="A886" s="57">
        <v>44196</v>
      </c>
      <c r="B886" s="58" t="s">
        <v>2</v>
      </c>
      <c r="C886" s="58" t="s">
        <v>114</v>
      </c>
      <c r="D886" s="58" t="s">
        <v>273</v>
      </c>
      <c r="E886" s="132" t="s">
        <v>275</v>
      </c>
      <c r="F886" s="58" t="s">
        <v>274</v>
      </c>
      <c r="G886" s="58" t="s">
        <v>284</v>
      </c>
      <c r="H886" s="73">
        <v>884589.29</v>
      </c>
      <c r="I886" s="59">
        <v>2.8299999999999999E-2</v>
      </c>
      <c r="J886" s="74">
        <v>301990</v>
      </c>
      <c r="K886" s="75">
        <v>2.9289999999999998</v>
      </c>
      <c r="L886" s="58" t="s">
        <v>277</v>
      </c>
      <c r="M886" s="58" t="s">
        <v>41</v>
      </c>
      <c r="N886" s="58"/>
      <c r="O886" s="58" t="s">
        <v>23</v>
      </c>
      <c r="P886" s="76">
        <v>31247475.109999999</v>
      </c>
    </row>
    <row r="887" spans="1:16" x14ac:dyDescent="0.2">
      <c r="A887" s="57">
        <v>44196</v>
      </c>
      <c r="B887" s="58" t="s">
        <v>2</v>
      </c>
      <c r="C887" s="58" t="s">
        <v>114</v>
      </c>
      <c r="D887" s="58" t="s">
        <v>163</v>
      </c>
      <c r="E887" s="132" t="s">
        <v>164</v>
      </c>
      <c r="F887" s="58" t="s">
        <v>166</v>
      </c>
      <c r="G887" s="58" t="s">
        <v>165</v>
      </c>
      <c r="H887" s="73">
        <v>867744.49</v>
      </c>
      <c r="I887" s="59">
        <v>2.7799999999999998E-2</v>
      </c>
      <c r="J887" s="74">
        <v>4600000</v>
      </c>
      <c r="K887" s="75">
        <v>0.189</v>
      </c>
      <c r="L887" s="58" t="s">
        <v>117</v>
      </c>
      <c r="M887" s="58" t="s">
        <v>41</v>
      </c>
      <c r="N887" s="58"/>
      <c r="O887" s="58" t="s">
        <v>18</v>
      </c>
      <c r="P887" s="76">
        <v>31247475.109999999</v>
      </c>
    </row>
    <row r="888" spans="1:16" x14ac:dyDescent="0.2">
      <c r="A888" s="57">
        <v>44196</v>
      </c>
      <c r="B888" s="58" t="s">
        <v>2</v>
      </c>
      <c r="C888" s="58" t="s">
        <v>114</v>
      </c>
      <c r="D888" s="58" t="s">
        <v>336</v>
      </c>
      <c r="E888" s="132" t="s">
        <v>168</v>
      </c>
      <c r="F888" s="58" t="s">
        <v>337</v>
      </c>
      <c r="G888" s="58" t="s">
        <v>345</v>
      </c>
      <c r="H888" s="73">
        <v>837253.71</v>
      </c>
      <c r="I888" s="59">
        <v>2.6800000000000001E-2</v>
      </c>
      <c r="J888" s="74">
        <v>1300000</v>
      </c>
      <c r="K888" s="75">
        <v>0.64400000000000002</v>
      </c>
      <c r="L888" s="58" t="s">
        <v>119</v>
      </c>
      <c r="M888" s="58" t="s">
        <v>40</v>
      </c>
      <c r="N888" s="58"/>
      <c r="O888" s="58" t="s">
        <v>13</v>
      </c>
      <c r="P888" s="76">
        <v>31247475.109999999</v>
      </c>
    </row>
    <row r="889" spans="1:16" x14ac:dyDescent="0.2">
      <c r="A889" s="57">
        <v>44196</v>
      </c>
      <c r="B889" s="58" t="s">
        <v>2</v>
      </c>
      <c r="C889" s="58" t="s">
        <v>114</v>
      </c>
      <c r="D889" s="58" t="s">
        <v>125</v>
      </c>
      <c r="E889" s="132" t="s">
        <v>89</v>
      </c>
      <c r="F889" s="58" t="s">
        <v>135</v>
      </c>
      <c r="G889" s="58" t="s">
        <v>90</v>
      </c>
      <c r="H889" s="73">
        <v>814211.13</v>
      </c>
      <c r="I889" s="59">
        <v>2.6100000000000002E-2</v>
      </c>
      <c r="J889" s="74">
        <v>4538000</v>
      </c>
      <c r="K889" s="75">
        <v>0.17899999999999999</v>
      </c>
      <c r="L889" s="58" t="s">
        <v>117</v>
      </c>
      <c r="M889" s="58" t="s">
        <v>41</v>
      </c>
      <c r="N889" s="58"/>
      <c r="O889" s="58" t="s">
        <v>340</v>
      </c>
      <c r="P889" s="76">
        <v>31247475.109999999</v>
      </c>
    </row>
    <row r="890" spans="1:16" x14ac:dyDescent="0.2">
      <c r="A890" s="57">
        <v>44196</v>
      </c>
      <c r="B890" s="58" t="s">
        <v>2</v>
      </c>
      <c r="C890" s="58" t="s">
        <v>114</v>
      </c>
      <c r="D890" s="58" t="s">
        <v>221</v>
      </c>
      <c r="E890" s="132" t="s">
        <v>222</v>
      </c>
      <c r="F890" s="58">
        <v>6282040</v>
      </c>
      <c r="G890" s="58" t="s">
        <v>223</v>
      </c>
      <c r="H890" s="73">
        <v>766286.74</v>
      </c>
      <c r="I890" s="59">
        <v>2.4500000000000001E-2</v>
      </c>
      <c r="J890" s="74">
        <v>5200000</v>
      </c>
      <c r="K890" s="75">
        <v>0.14699999999999999</v>
      </c>
      <c r="L890" s="58" t="s">
        <v>117</v>
      </c>
      <c r="M890" s="58" t="s">
        <v>41</v>
      </c>
      <c r="N890" s="58"/>
      <c r="O890" s="58" t="s">
        <v>13</v>
      </c>
      <c r="P890" s="76">
        <v>31247475.109999999</v>
      </c>
    </row>
    <row r="891" spans="1:16" x14ac:dyDescent="0.2">
      <c r="A891" s="57">
        <v>44196</v>
      </c>
      <c r="B891" s="58" t="s">
        <v>2</v>
      </c>
      <c r="C891" s="58" t="s">
        <v>114</v>
      </c>
      <c r="D891" s="58" t="s">
        <v>401</v>
      </c>
      <c r="E891" s="132" t="s">
        <v>402</v>
      </c>
      <c r="F891" s="58">
        <v>6472119</v>
      </c>
      <c r="G891" s="58" t="s">
        <v>403</v>
      </c>
      <c r="H891" s="73">
        <v>632100.88</v>
      </c>
      <c r="I891" s="59">
        <v>2.0199999999999999E-2</v>
      </c>
      <c r="J891" s="74">
        <v>11300</v>
      </c>
      <c r="K891" s="75">
        <v>55.938000000000002</v>
      </c>
      <c r="L891" s="58" t="s">
        <v>115</v>
      </c>
      <c r="M891" s="58" t="s">
        <v>41</v>
      </c>
      <c r="N891" s="58"/>
      <c r="O891" s="58" t="s">
        <v>18</v>
      </c>
      <c r="P891" s="76">
        <v>31247475.109999999</v>
      </c>
    </row>
    <row r="892" spans="1:16" x14ac:dyDescent="0.2">
      <c r="A892" s="57">
        <v>44196</v>
      </c>
      <c r="B892" s="58" t="s">
        <v>2</v>
      </c>
      <c r="C892" s="58" t="s">
        <v>114</v>
      </c>
      <c r="D892" s="58" t="s">
        <v>262</v>
      </c>
      <c r="E892" s="132" t="s">
        <v>264</v>
      </c>
      <c r="F892" s="58" t="s">
        <v>263</v>
      </c>
      <c r="G892" s="58" t="s">
        <v>265</v>
      </c>
      <c r="H892" s="73">
        <v>359876.88</v>
      </c>
      <c r="I892" s="59">
        <v>1.15E-2</v>
      </c>
      <c r="J892" s="74">
        <v>590385</v>
      </c>
      <c r="K892" s="75">
        <v>0.61</v>
      </c>
      <c r="L892" s="58" t="s">
        <v>266</v>
      </c>
      <c r="M892" s="58" t="s">
        <v>267</v>
      </c>
      <c r="N892" s="58"/>
      <c r="O892" s="58" t="s">
        <v>16</v>
      </c>
      <c r="P892" s="76">
        <v>31247475.109999999</v>
      </c>
    </row>
    <row r="893" spans="1:16" x14ac:dyDescent="0.2">
      <c r="A893" s="57">
        <v>44196</v>
      </c>
      <c r="B893" s="58" t="s">
        <v>2</v>
      </c>
      <c r="C893" s="58" t="s">
        <v>114</v>
      </c>
      <c r="D893" s="58" t="s">
        <v>147</v>
      </c>
      <c r="E893" s="132" t="s">
        <v>338</v>
      </c>
      <c r="F893" s="58" t="s">
        <v>151</v>
      </c>
      <c r="G893" s="58" t="s">
        <v>149</v>
      </c>
      <c r="H893" s="73">
        <v>300000</v>
      </c>
      <c r="I893" s="59">
        <v>9.5999999999999992E-3</v>
      </c>
      <c r="J893" s="74">
        <v>100000</v>
      </c>
      <c r="K893" s="75">
        <v>3</v>
      </c>
      <c r="L893" s="58" t="s">
        <v>115</v>
      </c>
      <c r="M893" s="58" t="s">
        <v>150</v>
      </c>
      <c r="N893" s="58"/>
      <c r="O893" s="58" t="s">
        <v>18</v>
      </c>
      <c r="P893" s="76">
        <v>31247475.109999999</v>
      </c>
    </row>
    <row r="894" spans="1:16" x14ac:dyDescent="0.2">
      <c r="A894" s="57">
        <v>44196</v>
      </c>
      <c r="B894" s="58" t="s">
        <v>1</v>
      </c>
      <c r="C894" s="58" t="s">
        <v>127</v>
      </c>
      <c r="D894" s="58"/>
      <c r="E894" s="132"/>
      <c r="F894" s="58"/>
      <c r="G894" s="58"/>
      <c r="H894" s="73">
        <v>1885963.7</v>
      </c>
      <c r="I894" s="59">
        <v>6.0400000000000002E-2</v>
      </c>
      <c r="J894" s="74"/>
      <c r="K894" s="75"/>
      <c r="L894" s="58"/>
      <c r="M894" s="58"/>
      <c r="N894" s="58"/>
      <c r="O894" s="58"/>
      <c r="P894" s="76">
        <v>31247475.109999999</v>
      </c>
    </row>
    <row r="895" spans="1:16" x14ac:dyDescent="0.2">
      <c r="A895" s="57">
        <v>44104</v>
      </c>
      <c r="B895" s="58" t="s">
        <v>2</v>
      </c>
      <c r="C895" s="58" t="s">
        <v>114</v>
      </c>
      <c r="D895" s="58" t="s">
        <v>268</v>
      </c>
      <c r="E895" s="132" t="s">
        <v>269</v>
      </c>
      <c r="F895" s="58">
        <v>6388379</v>
      </c>
      <c r="G895" s="58" t="s">
        <v>270</v>
      </c>
      <c r="H895" s="73">
        <v>1430645.53</v>
      </c>
      <c r="I895" s="59">
        <v>5.4800000000000001E-2</v>
      </c>
      <c r="J895" s="74">
        <v>2368000</v>
      </c>
      <c r="K895" s="75">
        <v>0.60399999999999998</v>
      </c>
      <c r="L895" s="58" t="s">
        <v>271</v>
      </c>
      <c r="M895" s="58" t="s">
        <v>272</v>
      </c>
      <c r="N895" s="58"/>
      <c r="O895" s="58" t="s">
        <v>18</v>
      </c>
      <c r="P895" s="76">
        <v>26119412.030000001</v>
      </c>
    </row>
    <row r="896" spans="1:16" x14ac:dyDescent="0.2">
      <c r="A896" s="57">
        <v>44104</v>
      </c>
      <c r="B896" s="58" t="s">
        <v>2</v>
      </c>
      <c r="C896" s="58" t="s">
        <v>114</v>
      </c>
      <c r="D896" s="58" t="s">
        <v>156</v>
      </c>
      <c r="E896" s="132" t="s">
        <v>157</v>
      </c>
      <c r="F896" s="58">
        <v>6339872</v>
      </c>
      <c r="G896" s="58" t="s">
        <v>158</v>
      </c>
      <c r="H896" s="73">
        <v>1410836.48</v>
      </c>
      <c r="I896" s="59">
        <v>5.3999999999999999E-2</v>
      </c>
      <c r="J896" s="74">
        <v>5190000</v>
      </c>
      <c r="K896" s="75">
        <v>0.27200000000000002</v>
      </c>
      <c r="L896" s="58" t="s">
        <v>117</v>
      </c>
      <c r="M896" s="58" t="s">
        <v>41</v>
      </c>
      <c r="N896" s="58"/>
      <c r="O896" s="58" t="s">
        <v>16</v>
      </c>
      <c r="P896" s="76">
        <v>26119412.030000001</v>
      </c>
    </row>
    <row r="897" spans="1:16" x14ac:dyDescent="0.2">
      <c r="A897" s="57">
        <v>44104</v>
      </c>
      <c r="B897" s="58" t="s">
        <v>2</v>
      </c>
      <c r="C897" s="58" t="s">
        <v>114</v>
      </c>
      <c r="D897" s="58" t="s">
        <v>187</v>
      </c>
      <c r="E897" s="132" t="s">
        <v>188</v>
      </c>
      <c r="F897" s="58" t="s">
        <v>192</v>
      </c>
      <c r="G897" s="58" t="s">
        <v>189</v>
      </c>
      <c r="H897" s="73">
        <v>1381477.81</v>
      </c>
      <c r="I897" s="59">
        <v>5.2900000000000003E-2</v>
      </c>
      <c r="J897" s="74">
        <v>1860000</v>
      </c>
      <c r="K897" s="75">
        <v>0.74299999999999999</v>
      </c>
      <c r="L897" s="58" t="s">
        <v>190</v>
      </c>
      <c r="M897" s="58" t="s">
        <v>191</v>
      </c>
      <c r="N897" s="58"/>
      <c r="O897" s="58" t="s">
        <v>15</v>
      </c>
      <c r="P897" s="76">
        <v>26119412.030000001</v>
      </c>
    </row>
    <row r="898" spans="1:16" x14ac:dyDescent="0.2">
      <c r="A898" s="57">
        <v>44104</v>
      </c>
      <c r="B898" s="58" t="s">
        <v>2</v>
      </c>
      <c r="C898" s="58" t="s">
        <v>114</v>
      </c>
      <c r="D898" s="58" t="s">
        <v>174</v>
      </c>
      <c r="E898" s="132" t="s">
        <v>175</v>
      </c>
      <c r="F898" s="58" t="s">
        <v>177</v>
      </c>
      <c r="G898" s="58" t="s">
        <v>176</v>
      </c>
      <c r="H898" s="73">
        <v>1370169.28</v>
      </c>
      <c r="I898" s="59">
        <v>5.2499999999999998E-2</v>
      </c>
      <c r="J898" s="74">
        <v>422000</v>
      </c>
      <c r="K898" s="75">
        <v>3.2469999999999999</v>
      </c>
      <c r="L898" s="58" t="s">
        <v>119</v>
      </c>
      <c r="M898" s="58" t="s">
        <v>40</v>
      </c>
      <c r="N898" s="58"/>
      <c r="O898" s="58" t="s">
        <v>14</v>
      </c>
      <c r="P898" s="76">
        <v>26119412.030000001</v>
      </c>
    </row>
    <row r="899" spans="1:16" x14ac:dyDescent="0.2">
      <c r="A899" s="57">
        <v>44104</v>
      </c>
      <c r="B899" s="58" t="s">
        <v>2</v>
      </c>
      <c r="C899" s="58" t="s">
        <v>114</v>
      </c>
      <c r="D899" s="58" t="s">
        <v>178</v>
      </c>
      <c r="E899" s="132" t="s">
        <v>179</v>
      </c>
      <c r="F899" s="58">
        <v>6771645</v>
      </c>
      <c r="G899" s="58" t="s">
        <v>260</v>
      </c>
      <c r="H899" s="73">
        <v>1274493.5900000001</v>
      </c>
      <c r="I899" s="59">
        <v>4.8800000000000003E-2</v>
      </c>
      <c r="J899" s="74">
        <v>3450</v>
      </c>
      <c r="K899" s="75">
        <v>369.41800000000001</v>
      </c>
      <c r="L899" s="58" t="s">
        <v>118</v>
      </c>
      <c r="M899" s="58" t="s">
        <v>47</v>
      </c>
      <c r="N899" s="58"/>
      <c r="O899" s="58" t="s">
        <v>19</v>
      </c>
      <c r="P899" s="76">
        <v>26119412.030000001</v>
      </c>
    </row>
    <row r="900" spans="1:16" x14ac:dyDescent="0.2">
      <c r="A900" s="57">
        <v>44104</v>
      </c>
      <c r="B900" s="58" t="s">
        <v>2</v>
      </c>
      <c r="C900" s="58" t="s">
        <v>114</v>
      </c>
      <c r="D900" s="58" t="s">
        <v>181</v>
      </c>
      <c r="E900" s="132" t="s">
        <v>182</v>
      </c>
      <c r="F900" s="58">
        <v>6771032</v>
      </c>
      <c r="G900" s="58" t="s">
        <v>183</v>
      </c>
      <c r="H900" s="73">
        <v>1164281.82</v>
      </c>
      <c r="I900" s="59">
        <v>4.4600000000000001E-2</v>
      </c>
      <c r="J900" s="74">
        <v>1420000</v>
      </c>
      <c r="K900" s="75">
        <v>0.82</v>
      </c>
      <c r="L900" s="58" t="s">
        <v>117</v>
      </c>
      <c r="M900" s="58" t="s">
        <v>41</v>
      </c>
      <c r="N900" s="58"/>
      <c r="O900" s="58" t="s">
        <v>13</v>
      </c>
      <c r="P900" s="76">
        <v>26119412.030000001</v>
      </c>
    </row>
    <row r="901" spans="1:16" x14ac:dyDescent="0.2">
      <c r="A901" s="57">
        <v>44104</v>
      </c>
      <c r="B901" s="58" t="s">
        <v>2</v>
      </c>
      <c r="C901" s="58" t="s">
        <v>114</v>
      </c>
      <c r="D901" s="58" t="s">
        <v>159</v>
      </c>
      <c r="E901" s="132" t="s">
        <v>160</v>
      </c>
      <c r="F901" s="58" t="s">
        <v>162</v>
      </c>
      <c r="G901" s="58" t="s">
        <v>161</v>
      </c>
      <c r="H901" s="73">
        <v>1140358.3799999999</v>
      </c>
      <c r="I901" s="59">
        <v>4.3700000000000003E-2</v>
      </c>
      <c r="J901" s="74">
        <v>1398000</v>
      </c>
      <c r="K901" s="75">
        <v>0.81599999999999995</v>
      </c>
      <c r="L901" s="58" t="s">
        <v>117</v>
      </c>
      <c r="M901" s="58" t="s">
        <v>41</v>
      </c>
      <c r="N901" s="58"/>
      <c r="O901" s="58" t="s">
        <v>14</v>
      </c>
      <c r="P901" s="76">
        <v>26119412.030000001</v>
      </c>
    </row>
    <row r="902" spans="1:16" x14ac:dyDescent="0.2">
      <c r="A902" s="57">
        <v>44104</v>
      </c>
      <c r="B902" s="58" t="s">
        <v>2</v>
      </c>
      <c r="C902" s="58" t="s">
        <v>114</v>
      </c>
      <c r="D902" s="58" t="s">
        <v>382</v>
      </c>
      <c r="E902" s="132" t="s">
        <v>384</v>
      </c>
      <c r="F902" s="58" t="s">
        <v>383</v>
      </c>
      <c r="G902" s="58" t="s">
        <v>385</v>
      </c>
      <c r="H902" s="73">
        <v>1133356.6399999999</v>
      </c>
      <c r="I902" s="59">
        <v>4.3400000000000001E-2</v>
      </c>
      <c r="J902" s="74">
        <v>53600</v>
      </c>
      <c r="K902" s="75">
        <v>21.145</v>
      </c>
      <c r="L902" s="58" t="s">
        <v>362</v>
      </c>
      <c r="M902" s="58" t="s">
        <v>389</v>
      </c>
      <c r="N902" s="58"/>
      <c r="O902" s="58" t="s">
        <v>20</v>
      </c>
      <c r="P902" s="76">
        <v>26119412.030000001</v>
      </c>
    </row>
    <row r="903" spans="1:16" x14ac:dyDescent="0.2">
      <c r="A903" s="57">
        <v>44104</v>
      </c>
      <c r="B903" s="58" t="s">
        <v>2</v>
      </c>
      <c r="C903" s="58" t="s">
        <v>114</v>
      </c>
      <c r="D903" s="58" t="s">
        <v>281</v>
      </c>
      <c r="E903" s="132" t="s">
        <v>282</v>
      </c>
      <c r="F903" s="58">
        <v>6105738</v>
      </c>
      <c r="G903" s="58" t="s">
        <v>283</v>
      </c>
      <c r="H903" s="73">
        <v>1109027.75</v>
      </c>
      <c r="I903" s="59">
        <v>4.2500000000000003E-2</v>
      </c>
      <c r="J903" s="74">
        <v>3387000</v>
      </c>
      <c r="K903" s="75">
        <v>0.32700000000000001</v>
      </c>
      <c r="L903" s="58" t="s">
        <v>117</v>
      </c>
      <c r="M903" s="58" t="s">
        <v>41</v>
      </c>
      <c r="N903" s="58"/>
      <c r="O903" s="58" t="s">
        <v>14</v>
      </c>
      <c r="P903" s="76">
        <v>26119412.030000001</v>
      </c>
    </row>
    <row r="904" spans="1:16" x14ac:dyDescent="0.2">
      <c r="A904" s="57">
        <v>44104</v>
      </c>
      <c r="B904" s="58" t="s">
        <v>2</v>
      </c>
      <c r="C904" s="58" t="s">
        <v>114</v>
      </c>
      <c r="D904" s="58" t="s">
        <v>353</v>
      </c>
      <c r="E904" s="132" t="s">
        <v>355</v>
      </c>
      <c r="F904" s="58" t="s">
        <v>354</v>
      </c>
      <c r="G904" s="58" t="s">
        <v>356</v>
      </c>
      <c r="H904" s="73">
        <v>994891.43</v>
      </c>
      <c r="I904" s="59">
        <v>3.8100000000000002E-2</v>
      </c>
      <c r="J904" s="74">
        <v>433257</v>
      </c>
      <c r="K904" s="75">
        <v>2.2959999999999998</v>
      </c>
      <c r="L904" s="58" t="s">
        <v>203</v>
      </c>
      <c r="M904" s="58" t="s">
        <v>204</v>
      </c>
      <c r="N904" s="58"/>
      <c r="O904" s="58" t="s">
        <v>16</v>
      </c>
      <c r="P904" s="76">
        <v>26119412.030000001</v>
      </c>
    </row>
    <row r="905" spans="1:16" x14ac:dyDescent="0.2">
      <c r="A905" s="57">
        <v>44104</v>
      </c>
      <c r="B905" s="58" t="s">
        <v>2</v>
      </c>
      <c r="C905" s="58" t="s">
        <v>114</v>
      </c>
      <c r="D905" s="58" t="s">
        <v>152</v>
      </c>
      <c r="E905" s="132" t="s">
        <v>153</v>
      </c>
      <c r="F905" s="58" t="s">
        <v>155</v>
      </c>
      <c r="G905" s="58" t="s">
        <v>154</v>
      </c>
      <c r="H905" s="73">
        <v>967421.51</v>
      </c>
      <c r="I905" s="59">
        <v>3.6999999999999998E-2</v>
      </c>
      <c r="J905" s="74">
        <v>549000</v>
      </c>
      <c r="K905" s="75">
        <v>1.762</v>
      </c>
      <c r="L905" s="58" t="s">
        <v>117</v>
      </c>
      <c r="M905" s="58" t="s">
        <v>41</v>
      </c>
      <c r="N905" s="58"/>
      <c r="O905" s="58" t="s">
        <v>13</v>
      </c>
      <c r="P905" s="76">
        <v>26119412.030000001</v>
      </c>
    </row>
    <row r="906" spans="1:16" x14ac:dyDescent="0.2">
      <c r="A906" s="57">
        <v>44104</v>
      </c>
      <c r="B906" s="58" t="s">
        <v>2</v>
      </c>
      <c r="C906" s="58" t="s">
        <v>114</v>
      </c>
      <c r="D906" s="58" t="s">
        <v>217</v>
      </c>
      <c r="E906" s="132" t="s">
        <v>218</v>
      </c>
      <c r="F906" s="58" t="s">
        <v>220</v>
      </c>
      <c r="G906" s="58" t="s">
        <v>219</v>
      </c>
      <c r="H906" s="73">
        <v>892497.98</v>
      </c>
      <c r="I906" s="59">
        <v>3.4200000000000001E-2</v>
      </c>
      <c r="J906" s="74">
        <v>1158000</v>
      </c>
      <c r="K906" s="75">
        <v>0.77100000000000002</v>
      </c>
      <c r="L906" s="58" t="s">
        <v>126</v>
      </c>
      <c r="M906" s="58" t="s">
        <v>46</v>
      </c>
      <c r="N906" s="58"/>
      <c r="O906" s="58" t="s">
        <v>20</v>
      </c>
      <c r="P906" s="76">
        <v>26119412.030000001</v>
      </c>
    </row>
    <row r="907" spans="1:16" x14ac:dyDescent="0.2">
      <c r="A907" s="57">
        <v>44104</v>
      </c>
      <c r="B907" s="58" t="s">
        <v>2</v>
      </c>
      <c r="C907" s="58" t="s">
        <v>114</v>
      </c>
      <c r="D907" s="58" t="s">
        <v>370</v>
      </c>
      <c r="E907" s="132" t="s">
        <v>372</v>
      </c>
      <c r="F907" s="58" t="s">
        <v>371</v>
      </c>
      <c r="G907" s="58" t="s">
        <v>373</v>
      </c>
      <c r="H907" s="73">
        <v>867151.76</v>
      </c>
      <c r="I907" s="59">
        <v>3.32E-2</v>
      </c>
      <c r="J907" s="74">
        <v>19000</v>
      </c>
      <c r="K907" s="75">
        <v>45.64</v>
      </c>
      <c r="L907" s="58" t="s">
        <v>118</v>
      </c>
      <c r="M907" s="58" t="s">
        <v>47</v>
      </c>
      <c r="N907" s="58"/>
      <c r="O907" s="58" t="s">
        <v>340</v>
      </c>
      <c r="P907" s="76">
        <v>26119412.030000001</v>
      </c>
    </row>
    <row r="908" spans="1:16" x14ac:dyDescent="0.2">
      <c r="A908" s="57">
        <v>44104</v>
      </c>
      <c r="B908" s="58" t="s">
        <v>2</v>
      </c>
      <c r="C908" s="58" t="s">
        <v>114</v>
      </c>
      <c r="D908" s="58" t="s">
        <v>273</v>
      </c>
      <c r="E908" s="132" t="s">
        <v>275</v>
      </c>
      <c r="F908" s="58" t="s">
        <v>274</v>
      </c>
      <c r="G908" s="58" t="s">
        <v>284</v>
      </c>
      <c r="H908" s="73">
        <v>850664.32</v>
      </c>
      <c r="I908" s="59">
        <v>3.2599999999999997E-2</v>
      </c>
      <c r="J908" s="74">
        <v>301990</v>
      </c>
      <c r="K908" s="75">
        <v>2.8170000000000002</v>
      </c>
      <c r="L908" s="58" t="s">
        <v>277</v>
      </c>
      <c r="M908" s="58" t="s">
        <v>41</v>
      </c>
      <c r="N908" s="58"/>
      <c r="O908" s="58" t="s">
        <v>23</v>
      </c>
      <c r="P908" s="76">
        <v>26119412.030000001</v>
      </c>
    </row>
    <row r="909" spans="1:16" x14ac:dyDescent="0.2">
      <c r="A909" s="57">
        <v>44104</v>
      </c>
      <c r="B909" s="58" t="s">
        <v>2</v>
      </c>
      <c r="C909" s="58" t="s">
        <v>114</v>
      </c>
      <c r="D909" s="58" t="s">
        <v>341</v>
      </c>
      <c r="E909" s="132" t="s">
        <v>343</v>
      </c>
      <c r="F909" s="58" t="s">
        <v>342</v>
      </c>
      <c r="G909" s="58" t="s">
        <v>344</v>
      </c>
      <c r="H909" s="73">
        <v>826900.11</v>
      </c>
      <c r="I909" s="59">
        <v>3.1699999999999999E-2</v>
      </c>
      <c r="J909" s="74">
        <v>2500000</v>
      </c>
      <c r="K909" s="75">
        <v>0.33100000000000002</v>
      </c>
      <c r="L909" s="58" t="s">
        <v>119</v>
      </c>
      <c r="M909" s="58" t="s">
        <v>40</v>
      </c>
      <c r="N909" s="58"/>
      <c r="O909" s="58" t="s">
        <v>18</v>
      </c>
      <c r="P909" s="76">
        <v>26119412.030000001</v>
      </c>
    </row>
    <row r="910" spans="1:16" x14ac:dyDescent="0.2">
      <c r="A910" s="57">
        <v>44104</v>
      </c>
      <c r="B910" s="58" t="s">
        <v>2</v>
      </c>
      <c r="C910" s="58" t="s">
        <v>114</v>
      </c>
      <c r="D910" s="58" t="s">
        <v>123</v>
      </c>
      <c r="E910" s="132" t="s">
        <v>91</v>
      </c>
      <c r="F910" s="58" t="s">
        <v>134</v>
      </c>
      <c r="G910" s="58" t="s">
        <v>92</v>
      </c>
      <c r="H910" s="73">
        <v>769270.91</v>
      </c>
      <c r="I910" s="59">
        <v>2.9499999999999998E-2</v>
      </c>
      <c r="J910" s="74">
        <v>2000000</v>
      </c>
      <c r="K910" s="75">
        <v>0.38500000000000001</v>
      </c>
      <c r="L910" s="58" t="s">
        <v>117</v>
      </c>
      <c r="M910" s="58" t="s">
        <v>41</v>
      </c>
      <c r="N910" s="58"/>
      <c r="O910" s="58" t="s">
        <v>20</v>
      </c>
      <c r="P910" s="76">
        <v>26119412.030000001</v>
      </c>
    </row>
    <row r="911" spans="1:16" x14ac:dyDescent="0.2">
      <c r="A911" s="57">
        <v>44104</v>
      </c>
      <c r="B911" s="58" t="s">
        <v>2</v>
      </c>
      <c r="C911" s="58" t="s">
        <v>114</v>
      </c>
      <c r="D911" s="58" t="s">
        <v>358</v>
      </c>
      <c r="E911" s="132" t="s">
        <v>360</v>
      </c>
      <c r="F911" s="58" t="s">
        <v>359</v>
      </c>
      <c r="G911" s="58" t="s">
        <v>361</v>
      </c>
      <c r="H911" s="73">
        <v>766260.96</v>
      </c>
      <c r="I911" s="59">
        <v>2.93E-2</v>
      </c>
      <c r="J911" s="74">
        <v>162000</v>
      </c>
      <c r="K911" s="75">
        <v>4.7300000000000004</v>
      </c>
      <c r="L911" s="58" t="s">
        <v>362</v>
      </c>
      <c r="M911" s="58" t="s">
        <v>363</v>
      </c>
      <c r="N911" s="58"/>
      <c r="O911" s="58" t="s">
        <v>16</v>
      </c>
      <c r="P911" s="76">
        <v>26119412.030000001</v>
      </c>
    </row>
    <row r="912" spans="1:16" x14ac:dyDescent="0.2">
      <c r="A912" s="57">
        <v>44104</v>
      </c>
      <c r="B912" s="58" t="s">
        <v>2</v>
      </c>
      <c r="C912" s="58" t="s">
        <v>114</v>
      </c>
      <c r="D912" s="58" t="s">
        <v>170</v>
      </c>
      <c r="E912" s="132" t="s">
        <v>171</v>
      </c>
      <c r="F912" s="58" t="s">
        <v>173</v>
      </c>
      <c r="G912" s="58" t="s">
        <v>172</v>
      </c>
      <c r="H912" s="73">
        <v>760454.45</v>
      </c>
      <c r="I912" s="59">
        <v>2.9100000000000001E-2</v>
      </c>
      <c r="J912" s="74">
        <v>2754000</v>
      </c>
      <c r="K912" s="75">
        <v>0.27600000000000002</v>
      </c>
      <c r="L912" s="58" t="s">
        <v>117</v>
      </c>
      <c r="M912" s="58" t="s">
        <v>41</v>
      </c>
      <c r="N912" s="58"/>
      <c r="O912" s="58" t="s">
        <v>20</v>
      </c>
      <c r="P912" s="76">
        <v>26119412.030000001</v>
      </c>
    </row>
    <row r="913" spans="1:16" x14ac:dyDescent="0.2">
      <c r="A913" s="57">
        <v>44104</v>
      </c>
      <c r="B913" s="58" t="s">
        <v>2</v>
      </c>
      <c r="C913" s="58" t="s">
        <v>114</v>
      </c>
      <c r="D913" s="58" t="s">
        <v>228</v>
      </c>
      <c r="E913" s="132" t="s">
        <v>229</v>
      </c>
      <c r="F913" s="58" t="s">
        <v>231</v>
      </c>
      <c r="G913" s="58" t="s">
        <v>230</v>
      </c>
      <c r="H913" s="73">
        <v>749050.7</v>
      </c>
      <c r="I913" s="59">
        <v>2.87E-2</v>
      </c>
      <c r="J913" s="74">
        <v>1263780</v>
      </c>
      <c r="K913" s="75">
        <v>0.59299999999999997</v>
      </c>
      <c r="L913" s="58" t="s">
        <v>126</v>
      </c>
      <c r="M913" s="58" t="s">
        <v>46</v>
      </c>
      <c r="N913" s="58"/>
      <c r="O913" s="58" t="s">
        <v>15</v>
      </c>
      <c r="P913" s="76">
        <v>26119412.030000001</v>
      </c>
    </row>
    <row r="914" spans="1:16" x14ac:dyDescent="0.2">
      <c r="A914" s="57">
        <v>44104</v>
      </c>
      <c r="B914" s="58" t="s">
        <v>2</v>
      </c>
      <c r="C914" s="58" t="s">
        <v>114</v>
      </c>
      <c r="D914" s="58" t="s">
        <v>163</v>
      </c>
      <c r="E914" s="132" t="s">
        <v>164</v>
      </c>
      <c r="F914" s="58" t="s">
        <v>166</v>
      </c>
      <c r="G914" s="58" t="s">
        <v>165</v>
      </c>
      <c r="H914" s="73">
        <v>708633.44</v>
      </c>
      <c r="I914" s="59">
        <v>2.7099999999999999E-2</v>
      </c>
      <c r="J914" s="74">
        <v>4600000</v>
      </c>
      <c r="K914" s="75">
        <v>0.154</v>
      </c>
      <c r="L914" s="58" t="s">
        <v>117</v>
      </c>
      <c r="M914" s="58" t="s">
        <v>41</v>
      </c>
      <c r="N914" s="58"/>
      <c r="O914" s="58" t="s">
        <v>18</v>
      </c>
      <c r="P914" s="76">
        <v>26119412.030000001</v>
      </c>
    </row>
    <row r="915" spans="1:16" x14ac:dyDescent="0.2">
      <c r="A915" s="57">
        <v>44104</v>
      </c>
      <c r="B915" s="58" t="s">
        <v>2</v>
      </c>
      <c r="C915" s="58" t="s">
        <v>114</v>
      </c>
      <c r="D915" s="58" t="s">
        <v>390</v>
      </c>
      <c r="E915" s="132" t="s">
        <v>392</v>
      </c>
      <c r="F915" s="58" t="s">
        <v>391</v>
      </c>
      <c r="G915" s="58" t="s">
        <v>393</v>
      </c>
      <c r="H915" s="73">
        <v>678000</v>
      </c>
      <c r="I915" s="59">
        <v>2.5999999999999999E-2</v>
      </c>
      <c r="J915" s="74">
        <v>300000</v>
      </c>
      <c r="K915" s="75">
        <v>2.2599999999999998</v>
      </c>
      <c r="L915" s="58" t="s">
        <v>115</v>
      </c>
      <c r="M915" s="58" t="s">
        <v>42</v>
      </c>
      <c r="N915" s="58"/>
      <c r="O915" s="58" t="s">
        <v>14</v>
      </c>
      <c r="P915" s="76">
        <v>26119412.030000001</v>
      </c>
    </row>
    <row r="916" spans="1:16" x14ac:dyDescent="0.2">
      <c r="A916" s="57">
        <v>44104</v>
      </c>
      <c r="B916" s="58" t="s">
        <v>2</v>
      </c>
      <c r="C916" s="58" t="s">
        <v>114</v>
      </c>
      <c r="D916" s="58" t="s">
        <v>336</v>
      </c>
      <c r="E916" s="132" t="s">
        <v>168</v>
      </c>
      <c r="F916" s="58" t="s">
        <v>337</v>
      </c>
      <c r="G916" s="58" t="s">
        <v>345</v>
      </c>
      <c r="H916" s="73">
        <v>641707.92000000004</v>
      </c>
      <c r="I916" s="59">
        <v>2.46E-2</v>
      </c>
      <c r="J916" s="74">
        <v>1300000</v>
      </c>
      <c r="K916" s="75">
        <v>0.49399999999999999</v>
      </c>
      <c r="L916" s="58" t="s">
        <v>119</v>
      </c>
      <c r="M916" s="58" t="s">
        <v>40</v>
      </c>
      <c r="N916" s="58"/>
      <c r="O916" s="58" t="s">
        <v>13</v>
      </c>
      <c r="P916" s="76">
        <v>26119412.030000001</v>
      </c>
    </row>
    <row r="917" spans="1:16" x14ac:dyDescent="0.2">
      <c r="A917" s="57">
        <v>44104</v>
      </c>
      <c r="B917" s="58" t="s">
        <v>2</v>
      </c>
      <c r="C917" s="58" t="s">
        <v>114</v>
      </c>
      <c r="D917" s="58" t="s">
        <v>394</v>
      </c>
      <c r="E917" s="132" t="s">
        <v>395</v>
      </c>
      <c r="F917" s="58">
        <v>2849739</v>
      </c>
      <c r="G917" s="58" t="s">
        <v>396</v>
      </c>
      <c r="H917" s="73">
        <v>628840</v>
      </c>
      <c r="I917" s="59">
        <v>2.41E-2</v>
      </c>
      <c r="J917" s="74">
        <v>158000</v>
      </c>
      <c r="K917" s="75">
        <v>3.98</v>
      </c>
      <c r="L917" s="58" t="s">
        <v>115</v>
      </c>
      <c r="M917" s="58" t="s">
        <v>42</v>
      </c>
      <c r="N917" s="58"/>
      <c r="O917" s="58" t="s">
        <v>16</v>
      </c>
      <c r="P917" s="76">
        <v>26119412.030000001</v>
      </c>
    </row>
    <row r="918" spans="1:16" x14ac:dyDescent="0.2">
      <c r="A918" s="57">
        <v>44104</v>
      </c>
      <c r="B918" s="58" t="s">
        <v>2</v>
      </c>
      <c r="C918" s="58" t="s">
        <v>114</v>
      </c>
      <c r="D918" s="58" t="s">
        <v>221</v>
      </c>
      <c r="E918" s="132" t="s">
        <v>222</v>
      </c>
      <c r="F918" s="58">
        <v>6282040</v>
      </c>
      <c r="G918" s="58" t="s">
        <v>223</v>
      </c>
      <c r="H918" s="73">
        <v>560630.18999999994</v>
      </c>
      <c r="I918" s="59">
        <v>2.1499999999999998E-2</v>
      </c>
      <c r="J918" s="74">
        <v>3200000</v>
      </c>
      <c r="K918" s="75">
        <v>0.17499999999999999</v>
      </c>
      <c r="L918" s="58" t="s">
        <v>117</v>
      </c>
      <c r="M918" s="58" t="s">
        <v>41</v>
      </c>
      <c r="N918" s="58"/>
      <c r="O918" s="58" t="s">
        <v>13</v>
      </c>
      <c r="P918" s="76">
        <v>26119412.030000001</v>
      </c>
    </row>
    <row r="919" spans="1:16" x14ac:dyDescent="0.2">
      <c r="A919" s="57">
        <v>44104</v>
      </c>
      <c r="B919" s="58" t="s">
        <v>2</v>
      </c>
      <c r="C919" s="58" t="s">
        <v>114</v>
      </c>
      <c r="D919" s="58" t="s">
        <v>147</v>
      </c>
      <c r="E919" s="132" t="s">
        <v>338</v>
      </c>
      <c r="F919" s="58" t="s">
        <v>151</v>
      </c>
      <c r="G919" s="58" t="s">
        <v>149</v>
      </c>
      <c r="H919" s="73">
        <v>310000</v>
      </c>
      <c r="I919" s="59">
        <v>1.1900000000000001E-2</v>
      </c>
      <c r="J919" s="74">
        <v>100000</v>
      </c>
      <c r="K919" s="75">
        <v>3.1</v>
      </c>
      <c r="L919" s="58" t="s">
        <v>115</v>
      </c>
      <c r="M919" s="58" t="s">
        <v>150</v>
      </c>
      <c r="N919" s="58"/>
      <c r="O919" s="58" t="s">
        <v>18</v>
      </c>
      <c r="P919" s="76">
        <v>26119412.030000001</v>
      </c>
    </row>
    <row r="920" spans="1:16" x14ac:dyDescent="0.2">
      <c r="A920" s="57">
        <v>44104</v>
      </c>
      <c r="B920" s="58" t="s">
        <v>2</v>
      </c>
      <c r="C920" s="58" t="s">
        <v>114</v>
      </c>
      <c r="D920" s="58" t="s">
        <v>262</v>
      </c>
      <c r="E920" s="132" t="s">
        <v>264</v>
      </c>
      <c r="F920" s="58" t="s">
        <v>263</v>
      </c>
      <c r="G920" s="58" t="s">
        <v>265</v>
      </c>
      <c r="H920" s="73">
        <v>292635.94</v>
      </c>
      <c r="I920" s="59">
        <v>1.12E-2</v>
      </c>
      <c r="J920" s="74">
        <v>590385</v>
      </c>
      <c r="K920" s="75">
        <v>0.496</v>
      </c>
      <c r="L920" s="58" t="s">
        <v>266</v>
      </c>
      <c r="M920" s="58" t="s">
        <v>267</v>
      </c>
      <c r="N920" s="58"/>
      <c r="O920" s="58" t="s">
        <v>16</v>
      </c>
      <c r="P920" s="76">
        <v>26119412.030000001</v>
      </c>
    </row>
    <row r="921" spans="1:16" x14ac:dyDescent="0.2">
      <c r="A921" s="57">
        <v>44104</v>
      </c>
      <c r="B921" s="58" t="s">
        <v>2</v>
      </c>
      <c r="C921" s="58" t="s">
        <v>114</v>
      </c>
      <c r="D921" s="58" t="s">
        <v>125</v>
      </c>
      <c r="E921" s="132" t="s">
        <v>89</v>
      </c>
      <c r="F921" s="58" t="s">
        <v>135</v>
      </c>
      <c r="G921" s="58" t="s">
        <v>90</v>
      </c>
      <c r="H921" s="73">
        <v>64248.93</v>
      </c>
      <c r="I921" s="59">
        <v>2.5000000000000001E-3</v>
      </c>
      <c r="J921" s="74">
        <v>538000</v>
      </c>
      <c r="K921" s="75">
        <v>0.11899999999999999</v>
      </c>
      <c r="L921" s="58" t="s">
        <v>117</v>
      </c>
      <c r="M921" s="58" t="s">
        <v>41</v>
      </c>
      <c r="N921" s="58"/>
      <c r="O921" s="58" t="s">
        <v>340</v>
      </c>
      <c r="P921" s="76">
        <v>26119412.030000001</v>
      </c>
    </row>
    <row r="922" spans="1:16" x14ac:dyDescent="0.2">
      <c r="A922" s="57">
        <v>44104</v>
      </c>
      <c r="B922" s="58" t="s">
        <v>1</v>
      </c>
      <c r="C922" s="58" t="s">
        <v>127</v>
      </c>
      <c r="D922" s="58"/>
      <c r="E922" s="132"/>
      <c r="F922" s="58"/>
      <c r="G922" s="58"/>
      <c r="H922" s="73">
        <v>2375504.2000000002</v>
      </c>
      <c r="I922" s="59">
        <v>9.0499999999999997E-2</v>
      </c>
      <c r="J922" s="74"/>
      <c r="K922" s="75"/>
      <c r="L922" s="58"/>
      <c r="M922" s="58"/>
      <c r="N922" s="58"/>
      <c r="O922" s="58"/>
      <c r="P922" s="76">
        <v>26119412.030000001</v>
      </c>
    </row>
    <row r="923" spans="1:16" x14ac:dyDescent="0.2">
      <c r="A923" s="57">
        <v>44012</v>
      </c>
      <c r="B923" s="58" t="s">
        <v>2</v>
      </c>
      <c r="C923" s="58" t="s">
        <v>114</v>
      </c>
      <c r="D923" s="58" t="s">
        <v>178</v>
      </c>
      <c r="E923" s="132" t="s">
        <v>179</v>
      </c>
      <c r="F923" s="58">
        <v>6771645</v>
      </c>
      <c r="G923" s="58" t="s">
        <v>260</v>
      </c>
      <c r="H923" s="73">
        <v>1467655.81</v>
      </c>
      <c r="I923" s="59">
        <v>5.4600000000000003E-2</v>
      </c>
      <c r="J923" s="74">
        <v>4800</v>
      </c>
      <c r="K923" s="75">
        <v>305.762</v>
      </c>
      <c r="L923" s="58" t="s">
        <v>118</v>
      </c>
      <c r="M923" s="58" t="s">
        <v>47</v>
      </c>
      <c r="N923" s="58"/>
      <c r="O923" s="58" t="s">
        <v>19</v>
      </c>
      <c r="P923" s="76">
        <v>26872627.559999999</v>
      </c>
    </row>
    <row r="924" spans="1:16" x14ac:dyDescent="0.2">
      <c r="A924" s="57">
        <v>44012</v>
      </c>
      <c r="B924" s="58" t="s">
        <v>2</v>
      </c>
      <c r="C924" s="58" t="s">
        <v>114</v>
      </c>
      <c r="D924" s="58" t="s">
        <v>187</v>
      </c>
      <c r="E924" s="132" t="s">
        <v>188</v>
      </c>
      <c r="F924" s="58" t="s">
        <v>192</v>
      </c>
      <c r="G924" s="58" t="s">
        <v>189</v>
      </c>
      <c r="H924" s="73">
        <v>1337278.07</v>
      </c>
      <c r="I924" s="59">
        <v>4.9799999999999997E-2</v>
      </c>
      <c r="J924" s="74">
        <v>1860000</v>
      </c>
      <c r="K924" s="75">
        <v>0.71899999999999997</v>
      </c>
      <c r="L924" s="58" t="s">
        <v>190</v>
      </c>
      <c r="M924" s="58" t="s">
        <v>191</v>
      </c>
      <c r="N924" s="58"/>
      <c r="O924" s="58" t="s">
        <v>15</v>
      </c>
      <c r="P924" s="76">
        <v>26872627.559999999</v>
      </c>
    </row>
    <row r="925" spans="1:16" x14ac:dyDescent="0.2">
      <c r="A925" s="57">
        <v>44012</v>
      </c>
      <c r="B925" s="58" t="s">
        <v>2</v>
      </c>
      <c r="C925" s="58" t="s">
        <v>114</v>
      </c>
      <c r="D925" s="58" t="s">
        <v>281</v>
      </c>
      <c r="E925" s="132" t="s">
        <v>282</v>
      </c>
      <c r="F925" s="58">
        <v>6105738</v>
      </c>
      <c r="G925" s="58" t="s">
        <v>283</v>
      </c>
      <c r="H925" s="73">
        <v>1288950.48</v>
      </c>
      <c r="I925" s="59">
        <v>4.8000000000000001E-2</v>
      </c>
      <c r="J925" s="74">
        <v>3387000</v>
      </c>
      <c r="K925" s="75">
        <v>0.38100000000000001</v>
      </c>
      <c r="L925" s="58" t="s">
        <v>117</v>
      </c>
      <c r="M925" s="58" t="s">
        <v>41</v>
      </c>
      <c r="N925" s="58"/>
      <c r="O925" s="58" t="s">
        <v>14</v>
      </c>
      <c r="P925" s="76">
        <v>26872627.559999999</v>
      </c>
    </row>
    <row r="926" spans="1:16" x14ac:dyDescent="0.2">
      <c r="A926" s="57">
        <v>44012</v>
      </c>
      <c r="B926" s="58" t="s">
        <v>2</v>
      </c>
      <c r="C926" s="58" t="s">
        <v>114</v>
      </c>
      <c r="D926" s="58" t="s">
        <v>174</v>
      </c>
      <c r="E926" s="132" t="s">
        <v>175</v>
      </c>
      <c r="F926" s="58" t="s">
        <v>177</v>
      </c>
      <c r="G926" s="58" t="s">
        <v>176</v>
      </c>
      <c r="H926" s="73">
        <v>1248179.1599999999</v>
      </c>
      <c r="I926" s="59">
        <v>4.6399999999999997E-2</v>
      </c>
      <c r="J926" s="74">
        <v>422000</v>
      </c>
      <c r="K926" s="75">
        <v>2.9580000000000002</v>
      </c>
      <c r="L926" s="58" t="s">
        <v>119</v>
      </c>
      <c r="M926" s="58" t="s">
        <v>40</v>
      </c>
      <c r="N926" s="58"/>
      <c r="O926" s="58" t="s">
        <v>14</v>
      </c>
      <c r="P926" s="76">
        <v>26872627.559999999</v>
      </c>
    </row>
    <row r="927" spans="1:16" x14ac:dyDescent="0.2">
      <c r="A927" s="57">
        <v>44012</v>
      </c>
      <c r="B927" s="58" t="s">
        <v>2</v>
      </c>
      <c r="C927" s="58" t="s">
        <v>114</v>
      </c>
      <c r="D927" s="58" t="s">
        <v>181</v>
      </c>
      <c r="E927" s="132" t="s">
        <v>182</v>
      </c>
      <c r="F927" s="58">
        <v>6771032</v>
      </c>
      <c r="G927" s="58" t="s">
        <v>183</v>
      </c>
      <c r="H927" s="73">
        <v>1227012.83</v>
      </c>
      <c r="I927" s="59">
        <v>4.5699999999999998E-2</v>
      </c>
      <c r="J927" s="74">
        <v>1420000</v>
      </c>
      <c r="K927" s="75">
        <v>0.86399999999999999</v>
      </c>
      <c r="L927" s="58" t="s">
        <v>117</v>
      </c>
      <c r="M927" s="58" t="s">
        <v>41</v>
      </c>
      <c r="N927" s="58"/>
      <c r="O927" s="58" t="s">
        <v>13</v>
      </c>
      <c r="P927" s="76">
        <v>26872627.559999999</v>
      </c>
    </row>
    <row r="928" spans="1:16" x14ac:dyDescent="0.2">
      <c r="A928" s="57">
        <v>44012</v>
      </c>
      <c r="B928" s="58" t="s">
        <v>2</v>
      </c>
      <c r="C928" s="58" t="s">
        <v>114</v>
      </c>
      <c r="D928" s="58" t="s">
        <v>268</v>
      </c>
      <c r="E928" s="132" t="s">
        <v>269</v>
      </c>
      <c r="F928" s="58">
        <v>6388379</v>
      </c>
      <c r="G928" s="58" t="s">
        <v>270</v>
      </c>
      <c r="H928" s="73">
        <v>1213563.8600000001</v>
      </c>
      <c r="I928" s="59">
        <v>4.5199999999999997E-2</v>
      </c>
      <c r="J928" s="74">
        <v>2318000</v>
      </c>
      <c r="K928" s="75">
        <v>0.52400000000000002</v>
      </c>
      <c r="L928" s="58" t="s">
        <v>271</v>
      </c>
      <c r="M928" s="58" t="s">
        <v>272</v>
      </c>
      <c r="N928" s="58"/>
      <c r="O928" s="58" t="s">
        <v>18</v>
      </c>
      <c r="P928" s="76">
        <v>26872627.559999999</v>
      </c>
    </row>
    <row r="929" spans="1:16" x14ac:dyDescent="0.2">
      <c r="A929" s="57">
        <v>44012</v>
      </c>
      <c r="B929" s="58" t="s">
        <v>2</v>
      </c>
      <c r="C929" s="58" t="s">
        <v>114</v>
      </c>
      <c r="D929" s="58" t="s">
        <v>159</v>
      </c>
      <c r="E929" s="132" t="s">
        <v>160</v>
      </c>
      <c r="F929" s="58" t="s">
        <v>162</v>
      </c>
      <c r="G929" s="58" t="s">
        <v>161</v>
      </c>
      <c r="H929" s="73">
        <v>1208143.83</v>
      </c>
      <c r="I929" s="59">
        <v>4.4999999999999998E-2</v>
      </c>
      <c r="J929" s="74">
        <v>1398000</v>
      </c>
      <c r="K929" s="75">
        <v>0.86399999999999999</v>
      </c>
      <c r="L929" s="58" t="s">
        <v>117</v>
      </c>
      <c r="M929" s="58" t="s">
        <v>41</v>
      </c>
      <c r="N929" s="58"/>
      <c r="O929" s="58" t="s">
        <v>14</v>
      </c>
      <c r="P929" s="76">
        <v>26872627.559999999</v>
      </c>
    </row>
    <row r="930" spans="1:16" x14ac:dyDescent="0.2">
      <c r="A930" s="57">
        <v>44012</v>
      </c>
      <c r="B930" s="58" t="s">
        <v>2</v>
      </c>
      <c r="C930" s="58" t="s">
        <v>114</v>
      </c>
      <c r="D930" s="58" t="s">
        <v>152</v>
      </c>
      <c r="E930" s="132" t="s">
        <v>153</v>
      </c>
      <c r="F930" s="58" t="s">
        <v>155</v>
      </c>
      <c r="G930" s="58" t="s">
        <v>154</v>
      </c>
      <c r="H930" s="73">
        <v>1070385.03</v>
      </c>
      <c r="I930" s="59">
        <v>3.9800000000000002E-2</v>
      </c>
      <c r="J930" s="74">
        <v>549000</v>
      </c>
      <c r="K930" s="75">
        <v>1.95</v>
      </c>
      <c r="L930" s="58" t="s">
        <v>117</v>
      </c>
      <c r="M930" s="58" t="s">
        <v>41</v>
      </c>
      <c r="N930" s="58"/>
      <c r="O930" s="58" t="s">
        <v>13</v>
      </c>
      <c r="P930" s="76">
        <v>26872627.559999999</v>
      </c>
    </row>
    <row r="931" spans="1:16" x14ac:dyDescent="0.2">
      <c r="A931" s="57">
        <v>44012</v>
      </c>
      <c r="B931" s="58" t="s">
        <v>2</v>
      </c>
      <c r="C931" s="58" t="s">
        <v>114</v>
      </c>
      <c r="D931" s="58" t="s">
        <v>184</v>
      </c>
      <c r="E931" s="132" t="s">
        <v>185</v>
      </c>
      <c r="F931" s="58">
        <v>6972459</v>
      </c>
      <c r="G931" s="58" t="s">
        <v>186</v>
      </c>
      <c r="H931" s="73">
        <v>1049416.1499999999</v>
      </c>
      <c r="I931" s="59">
        <v>3.9100000000000003E-2</v>
      </c>
      <c r="J931" s="74">
        <v>188000</v>
      </c>
      <c r="K931" s="75">
        <v>5.5819999999999999</v>
      </c>
      <c r="L931" s="58" t="s">
        <v>117</v>
      </c>
      <c r="M931" s="58" t="s">
        <v>41</v>
      </c>
      <c r="N931" s="58"/>
      <c r="O931" s="58" t="s">
        <v>14</v>
      </c>
      <c r="P931" s="76">
        <v>26872627.559999999</v>
      </c>
    </row>
    <row r="932" spans="1:16" x14ac:dyDescent="0.2">
      <c r="A932" s="57">
        <v>44012</v>
      </c>
      <c r="B932" s="58" t="s">
        <v>2</v>
      </c>
      <c r="C932" s="58" t="s">
        <v>114</v>
      </c>
      <c r="D932" s="58" t="s">
        <v>209</v>
      </c>
      <c r="E932" s="132" t="s">
        <v>210</v>
      </c>
      <c r="F932" s="58" t="s">
        <v>212</v>
      </c>
      <c r="G932" s="58" t="s">
        <v>346</v>
      </c>
      <c r="H932" s="73">
        <v>1023822.66</v>
      </c>
      <c r="I932" s="59">
        <v>3.8100000000000002E-2</v>
      </c>
      <c r="J932" s="74">
        <v>191000</v>
      </c>
      <c r="K932" s="75">
        <v>5.36</v>
      </c>
      <c r="L932" s="58" t="s">
        <v>120</v>
      </c>
      <c r="M932" s="58" t="s">
        <v>42</v>
      </c>
      <c r="N932" s="58"/>
      <c r="O932" s="58" t="s">
        <v>17</v>
      </c>
      <c r="P932" s="76">
        <v>26872627.559999999</v>
      </c>
    </row>
    <row r="933" spans="1:16" x14ac:dyDescent="0.2">
      <c r="A933" s="57">
        <v>44012</v>
      </c>
      <c r="B933" s="58" t="s">
        <v>2</v>
      </c>
      <c r="C933" s="58" t="s">
        <v>114</v>
      </c>
      <c r="D933" s="58" t="s">
        <v>382</v>
      </c>
      <c r="E933" s="132" t="s">
        <v>384</v>
      </c>
      <c r="F933" s="58" t="s">
        <v>383</v>
      </c>
      <c r="G933" s="58" t="s">
        <v>385</v>
      </c>
      <c r="H933" s="73">
        <v>1002583.27</v>
      </c>
      <c r="I933" s="59">
        <v>3.73E-2</v>
      </c>
      <c r="J933" s="74">
        <v>53600</v>
      </c>
      <c r="K933" s="75">
        <v>18.704999999999998</v>
      </c>
      <c r="L933" s="58" t="s">
        <v>362</v>
      </c>
      <c r="M933" s="58" t="s">
        <v>386</v>
      </c>
      <c r="N933" s="58"/>
      <c r="O933" s="58" t="s">
        <v>20</v>
      </c>
      <c r="P933" s="76">
        <v>26872627.559999999</v>
      </c>
    </row>
    <row r="934" spans="1:16" x14ac:dyDescent="0.2">
      <c r="A934" s="57">
        <v>44012</v>
      </c>
      <c r="B934" s="58" t="s">
        <v>2</v>
      </c>
      <c r="C934" s="58" t="s">
        <v>114</v>
      </c>
      <c r="D934" s="58" t="s">
        <v>156</v>
      </c>
      <c r="E934" s="132" t="s">
        <v>157</v>
      </c>
      <c r="F934" s="58">
        <v>6339872</v>
      </c>
      <c r="G934" s="58" t="s">
        <v>158</v>
      </c>
      <c r="H934" s="73">
        <v>995756.8</v>
      </c>
      <c r="I934" s="59">
        <v>3.7100000000000001E-2</v>
      </c>
      <c r="J934" s="74">
        <v>5190000</v>
      </c>
      <c r="K934" s="75">
        <v>0.192</v>
      </c>
      <c r="L934" s="58" t="s">
        <v>117</v>
      </c>
      <c r="M934" s="58" t="s">
        <v>41</v>
      </c>
      <c r="N934" s="58"/>
      <c r="O934" s="58" t="s">
        <v>16</v>
      </c>
      <c r="P934" s="76">
        <v>26872627.559999999</v>
      </c>
    </row>
    <row r="935" spans="1:16" x14ac:dyDescent="0.2">
      <c r="A935" s="57">
        <v>44012</v>
      </c>
      <c r="B935" s="58" t="s">
        <v>2</v>
      </c>
      <c r="C935" s="58" t="s">
        <v>114</v>
      </c>
      <c r="D935" s="58" t="s">
        <v>353</v>
      </c>
      <c r="E935" s="132" t="s">
        <v>355</v>
      </c>
      <c r="F935" s="58" t="s">
        <v>354</v>
      </c>
      <c r="G935" s="58" t="s">
        <v>356</v>
      </c>
      <c r="H935" s="73">
        <v>981269.03</v>
      </c>
      <c r="I935" s="59">
        <v>3.6499999999999998E-2</v>
      </c>
      <c r="J935" s="74">
        <v>433257</v>
      </c>
      <c r="K935" s="75">
        <v>2.2650000000000001</v>
      </c>
      <c r="L935" s="58" t="s">
        <v>203</v>
      </c>
      <c r="M935" s="58" t="s">
        <v>204</v>
      </c>
      <c r="N935" s="58"/>
      <c r="O935" s="58" t="s">
        <v>16</v>
      </c>
      <c r="P935" s="76">
        <v>26872627.559999999</v>
      </c>
    </row>
    <row r="936" spans="1:16" x14ac:dyDescent="0.2">
      <c r="A936" s="57">
        <v>44012</v>
      </c>
      <c r="B936" s="58" t="s">
        <v>2</v>
      </c>
      <c r="C936" s="58" t="s">
        <v>114</v>
      </c>
      <c r="D936" s="58" t="s">
        <v>341</v>
      </c>
      <c r="E936" s="132" t="s">
        <v>343</v>
      </c>
      <c r="F936" s="58" t="s">
        <v>342</v>
      </c>
      <c r="G936" s="58" t="s">
        <v>344</v>
      </c>
      <c r="H936" s="73">
        <v>891197.26</v>
      </c>
      <c r="I936" s="59">
        <v>3.32E-2</v>
      </c>
      <c r="J936" s="74">
        <v>2500000</v>
      </c>
      <c r="K936" s="75">
        <v>0.35599999999999998</v>
      </c>
      <c r="L936" s="58" t="s">
        <v>119</v>
      </c>
      <c r="M936" s="58" t="s">
        <v>40</v>
      </c>
      <c r="N936" s="58"/>
      <c r="O936" s="58" t="s">
        <v>18</v>
      </c>
      <c r="P936" s="76">
        <v>26872627.559999999</v>
      </c>
    </row>
    <row r="937" spans="1:16" x14ac:dyDescent="0.2">
      <c r="A937" s="57">
        <v>44012</v>
      </c>
      <c r="B937" s="58" t="s">
        <v>2</v>
      </c>
      <c r="C937" s="58" t="s">
        <v>114</v>
      </c>
      <c r="D937" s="58" t="s">
        <v>273</v>
      </c>
      <c r="E937" s="132" t="s">
        <v>275</v>
      </c>
      <c r="F937" s="58" t="s">
        <v>274</v>
      </c>
      <c r="G937" s="58" t="s">
        <v>284</v>
      </c>
      <c r="H937" s="73">
        <v>810870.24</v>
      </c>
      <c r="I937" s="59">
        <v>3.0200000000000001E-2</v>
      </c>
      <c r="J937" s="74">
        <v>301990</v>
      </c>
      <c r="K937" s="75">
        <v>2.6850000000000001</v>
      </c>
      <c r="L937" s="58" t="s">
        <v>277</v>
      </c>
      <c r="M937" s="58" t="s">
        <v>41</v>
      </c>
      <c r="N937" s="58"/>
      <c r="O937" s="58" t="s">
        <v>23</v>
      </c>
      <c r="P937" s="76">
        <v>26872627.559999999</v>
      </c>
    </row>
    <row r="938" spans="1:16" x14ac:dyDescent="0.2">
      <c r="A938" s="57">
        <v>44012</v>
      </c>
      <c r="B938" s="58" t="s">
        <v>2</v>
      </c>
      <c r="C938" s="58" t="s">
        <v>114</v>
      </c>
      <c r="D938" s="58" t="s">
        <v>358</v>
      </c>
      <c r="E938" s="132" t="s">
        <v>360</v>
      </c>
      <c r="F938" s="58" t="s">
        <v>359</v>
      </c>
      <c r="G938" s="58" t="s">
        <v>361</v>
      </c>
      <c r="H938" s="73">
        <v>789566.08</v>
      </c>
      <c r="I938" s="59">
        <v>2.9399999999999999E-2</v>
      </c>
      <c r="J938" s="74">
        <v>138000</v>
      </c>
      <c r="K938" s="75">
        <v>5.7210000000000001</v>
      </c>
      <c r="L938" s="58" t="s">
        <v>362</v>
      </c>
      <c r="M938" s="58" t="s">
        <v>363</v>
      </c>
      <c r="N938" s="58"/>
      <c r="O938" s="58" t="s">
        <v>16</v>
      </c>
      <c r="P938" s="76">
        <v>26872627.559999999</v>
      </c>
    </row>
    <row r="939" spans="1:16" x14ac:dyDescent="0.2">
      <c r="A939" s="57">
        <v>44012</v>
      </c>
      <c r="B939" s="58" t="s">
        <v>2</v>
      </c>
      <c r="C939" s="58" t="s">
        <v>114</v>
      </c>
      <c r="D939" s="58" t="s">
        <v>336</v>
      </c>
      <c r="E939" s="132" t="s">
        <v>168</v>
      </c>
      <c r="F939" s="58" t="s">
        <v>337</v>
      </c>
      <c r="G939" s="58" t="s">
        <v>345</v>
      </c>
      <c r="H939" s="73">
        <v>715224.81</v>
      </c>
      <c r="I939" s="59">
        <v>2.6599999999999999E-2</v>
      </c>
      <c r="J939" s="74">
        <v>1300000</v>
      </c>
      <c r="K939" s="75">
        <v>0.55000000000000004</v>
      </c>
      <c r="L939" s="58" t="s">
        <v>119</v>
      </c>
      <c r="M939" s="58" t="s">
        <v>40</v>
      </c>
      <c r="N939" s="58"/>
      <c r="O939" s="58" t="s">
        <v>13</v>
      </c>
      <c r="P939" s="76">
        <v>26872627.559999999</v>
      </c>
    </row>
    <row r="940" spans="1:16" x14ac:dyDescent="0.2">
      <c r="A940" s="57">
        <v>44012</v>
      </c>
      <c r="B940" s="58" t="s">
        <v>2</v>
      </c>
      <c r="C940" s="58" t="s">
        <v>114</v>
      </c>
      <c r="D940" s="58" t="s">
        <v>123</v>
      </c>
      <c r="E940" s="132" t="s">
        <v>91</v>
      </c>
      <c r="F940" s="58" t="s">
        <v>134</v>
      </c>
      <c r="G940" s="58" t="s">
        <v>92</v>
      </c>
      <c r="H940" s="73">
        <v>708822.66</v>
      </c>
      <c r="I940" s="59">
        <v>2.64E-2</v>
      </c>
      <c r="J940" s="74">
        <v>2000000</v>
      </c>
      <c r="K940" s="75">
        <v>0.35399999999999998</v>
      </c>
      <c r="L940" s="58" t="s">
        <v>117</v>
      </c>
      <c r="M940" s="58" t="s">
        <v>41</v>
      </c>
      <c r="N940" s="58"/>
      <c r="O940" s="58" t="s">
        <v>20</v>
      </c>
      <c r="P940" s="76">
        <v>26872627.559999999</v>
      </c>
    </row>
    <row r="941" spans="1:16" x14ac:dyDescent="0.2">
      <c r="A941" s="57">
        <v>44012</v>
      </c>
      <c r="B941" s="58" t="s">
        <v>2</v>
      </c>
      <c r="C941" s="58" t="s">
        <v>114</v>
      </c>
      <c r="D941" s="58" t="s">
        <v>370</v>
      </c>
      <c r="E941" s="132" t="s">
        <v>372</v>
      </c>
      <c r="F941" s="58" t="s">
        <v>371</v>
      </c>
      <c r="G941" s="58" t="s">
        <v>373</v>
      </c>
      <c r="H941" s="73">
        <v>708364.64</v>
      </c>
      <c r="I941" s="59">
        <v>2.64E-2</v>
      </c>
      <c r="J941" s="74">
        <v>19000</v>
      </c>
      <c r="K941" s="75">
        <v>37.281999999999996</v>
      </c>
      <c r="L941" s="58" t="s">
        <v>118</v>
      </c>
      <c r="M941" s="58" t="s">
        <v>47</v>
      </c>
      <c r="N941" s="58"/>
      <c r="O941" s="58" t="s">
        <v>340</v>
      </c>
      <c r="P941" s="76">
        <v>26872627.559999999</v>
      </c>
    </row>
    <row r="942" spans="1:16" x14ac:dyDescent="0.2">
      <c r="A942" s="57">
        <v>44012</v>
      </c>
      <c r="B942" s="58" t="s">
        <v>2</v>
      </c>
      <c r="C942" s="58" t="s">
        <v>114</v>
      </c>
      <c r="D942" s="58" t="s">
        <v>217</v>
      </c>
      <c r="E942" s="132" t="s">
        <v>218</v>
      </c>
      <c r="F942" s="58" t="s">
        <v>220</v>
      </c>
      <c r="G942" s="58" t="s">
        <v>219</v>
      </c>
      <c r="H942" s="73">
        <v>701871.66</v>
      </c>
      <c r="I942" s="59">
        <v>2.6100000000000002E-2</v>
      </c>
      <c r="J942" s="74">
        <v>1158000</v>
      </c>
      <c r="K942" s="75">
        <v>0.60599999999999998</v>
      </c>
      <c r="L942" s="58" t="s">
        <v>126</v>
      </c>
      <c r="M942" s="58" t="s">
        <v>46</v>
      </c>
      <c r="N942" s="58"/>
      <c r="O942" s="58" t="s">
        <v>20</v>
      </c>
      <c r="P942" s="76">
        <v>26872627.559999999</v>
      </c>
    </row>
    <row r="943" spans="1:16" ht="15" customHeight="1" x14ac:dyDescent="0.2">
      <c r="A943" s="57">
        <v>44012</v>
      </c>
      <c r="B943" s="58" t="s">
        <v>2</v>
      </c>
      <c r="C943" s="58" t="s">
        <v>114</v>
      </c>
      <c r="D943" s="58" t="s">
        <v>163</v>
      </c>
      <c r="E943" s="132" t="s">
        <v>164</v>
      </c>
      <c r="F943" s="58" t="s">
        <v>166</v>
      </c>
      <c r="G943" s="58" t="s">
        <v>165</v>
      </c>
      <c r="H943" s="73">
        <v>676274.49</v>
      </c>
      <c r="I943" s="59">
        <v>2.52E-2</v>
      </c>
      <c r="J943" s="74">
        <v>4600000</v>
      </c>
      <c r="K943" s="75">
        <v>0.14699999999999999</v>
      </c>
      <c r="L943" s="58" t="s">
        <v>117</v>
      </c>
      <c r="M943" s="58" t="s">
        <v>41</v>
      </c>
      <c r="N943" s="58"/>
      <c r="O943" s="58" t="s">
        <v>18</v>
      </c>
      <c r="P943" s="76">
        <v>26872627.559999999</v>
      </c>
    </row>
    <row r="944" spans="1:16" x14ac:dyDescent="0.2">
      <c r="A944" s="57">
        <v>44012</v>
      </c>
      <c r="B944" s="58" t="s">
        <v>2</v>
      </c>
      <c r="C944" s="58" t="s">
        <v>114</v>
      </c>
      <c r="D944" s="58" t="s">
        <v>228</v>
      </c>
      <c r="E944" s="132" t="s">
        <v>229</v>
      </c>
      <c r="F944" s="58" t="s">
        <v>231</v>
      </c>
      <c r="G944" s="58" t="s">
        <v>230</v>
      </c>
      <c r="H944" s="73">
        <v>652437.31999999995</v>
      </c>
      <c r="I944" s="59">
        <v>2.4299999999999999E-2</v>
      </c>
      <c r="J944" s="74">
        <v>1263780</v>
      </c>
      <c r="K944" s="75">
        <v>0.51600000000000001</v>
      </c>
      <c r="L944" s="58" t="s">
        <v>126</v>
      </c>
      <c r="M944" s="58" t="s">
        <v>46</v>
      </c>
      <c r="N944" s="58"/>
      <c r="O944" s="58" t="s">
        <v>15</v>
      </c>
      <c r="P944" s="76">
        <v>26872627.559999999</v>
      </c>
    </row>
    <row r="945" spans="1:16" x14ac:dyDescent="0.2">
      <c r="A945" s="57">
        <v>44012</v>
      </c>
      <c r="B945" s="58" t="s">
        <v>2</v>
      </c>
      <c r="C945" s="58" t="s">
        <v>114</v>
      </c>
      <c r="D945" s="58" t="s">
        <v>170</v>
      </c>
      <c r="E945" s="132" t="s">
        <v>171</v>
      </c>
      <c r="F945" s="58" t="s">
        <v>173</v>
      </c>
      <c r="G945" s="58" t="s">
        <v>172</v>
      </c>
      <c r="H945" s="73">
        <v>497464.68</v>
      </c>
      <c r="I945" s="59">
        <v>1.8499999999999999E-2</v>
      </c>
      <c r="J945" s="74">
        <v>2754000</v>
      </c>
      <c r="K945" s="75">
        <v>0.18099999999999999</v>
      </c>
      <c r="L945" s="58" t="s">
        <v>117</v>
      </c>
      <c r="M945" s="58" t="s">
        <v>41</v>
      </c>
      <c r="N945" s="58"/>
      <c r="O945" s="58" t="s">
        <v>20</v>
      </c>
      <c r="P945" s="76">
        <v>26872627.559999999</v>
      </c>
    </row>
    <row r="946" spans="1:16" ht="15" customHeight="1" x14ac:dyDescent="0.2">
      <c r="A946" s="57">
        <v>44012</v>
      </c>
      <c r="B946" s="58" t="s">
        <v>2</v>
      </c>
      <c r="C946" s="58" t="s">
        <v>114</v>
      </c>
      <c r="D946" s="58" t="s">
        <v>221</v>
      </c>
      <c r="E946" s="132" t="s">
        <v>222</v>
      </c>
      <c r="F946" s="58">
        <v>6282040</v>
      </c>
      <c r="G946" s="58" t="s">
        <v>223</v>
      </c>
      <c r="H946" s="73">
        <v>486607.26</v>
      </c>
      <c r="I946" s="59">
        <v>1.8100000000000002E-2</v>
      </c>
      <c r="J946" s="74">
        <v>3200000</v>
      </c>
      <c r="K946" s="75">
        <v>0.152</v>
      </c>
      <c r="L946" s="58" t="s">
        <v>117</v>
      </c>
      <c r="M946" s="58" t="s">
        <v>41</v>
      </c>
      <c r="N946" s="58"/>
      <c r="O946" s="58" t="s">
        <v>13</v>
      </c>
      <c r="P946" s="76">
        <v>26872627.559999999</v>
      </c>
    </row>
    <row r="947" spans="1:16" ht="15" customHeight="1" x14ac:dyDescent="0.2">
      <c r="A947" s="57">
        <v>44012</v>
      </c>
      <c r="B947" s="58" t="s">
        <v>2</v>
      </c>
      <c r="C947" s="58" t="s">
        <v>114</v>
      </c>
      <c r="D947" s="58" t="s">
        <v>262</v>
      </c>
      <c r="E947" s="132" t="s">
        <v>264</v>
      </c>
      <c r="F947" s="58" t="s">
        <v>263</v>
      </c>
      <c r="G947" s="58" t="s">
        <v>265</v>
      </c>
      <c r="H947" s="73">
        <v>307720.96000000002</v>
      </c>
      <c r="I947" s="59">
        <v>1.15E-2</v>
      </c>
      <c r="J947" s="74">
        <v>590385</v>
      </c>
      <c r="K947" s="75">
        <v>0.52100000000000002</v>
      </c>
      <c r="L947" s="58" t="s">
        <v>266</v>
      </c>
      <c r="M947" s="58" t="s">
        <v>267</v>
      </c>
      <c r="N947" s="58"/>
      <c r="O947" s="58" t="s">
        <v>16</v>
      </c>
      <c r="P947" s="76">
        <v>26872627.559999999</v>
      </c>
    </row>
    <row r="948" spans="1:16" x14ac:dyDescent="0.2">
      <c r="A948" s="57">
        <v>44012</v>
      </c>
      <c r="B948" s="58" t="s">
        <v>2</v>
      </c>
      <c r="C948" s="58" t="s">
        <v>114</v>
      </c>
      <c r="D948" s="58" t="s">
        <v>147</v>
      </c>
      <c r="E948" s="132" t="s">
        <v>338</v>
      </c>
      <c r="F948" s="58" t="s">
        <v>151</v>
      </c>
      <c r="G948" s="58" t="s">
        <v>149</v>
      </c>
      <c r="H948" s="73">
        <v>290000</v>
      </c>
      <c r="I948" s="59">
        <v>1.0800000000000001E-2</v>
      </c>
      <c r="J948" s="74">
        <v>100000</v>
      </c>
      <c r="K948" s="75">
        <v>2.9</v>
      </c>
      <c r="L948" s="58" t="s">
        <v>115</v>
      </c>
      <c r="M948" s="58" t="s">
        <v>150</v>
      </c>
      <c r="N948" s="58"/>
      <c r="O948" s="58" t="s">
        <v>18</v>
      </c>
      <c r="P948" s="76">
        <v>26872627.559999999</v>
      </c>
    </row>
    <row r="949" spans="1:16" x14ac:dyDescent="0.2">
      <c r="A949" s="57">
        <v>44012</v>
      </c>
      <c r="B949" s="58" t="s">
        <v>2</v>
      </c>
      <c r="C949" s="58" t="s">
        <v>114</v>
      </c>
      <c r="D949" s="58" t="s">
        <v>193</v>
      </c>
      <c r="E949" s="132" t="s">
        <v>194</v>
      </c>
      <c r="F949" s="58">
        <v>6168485</v>
      </c>
      <c r="G949" s="58" t="s">
        <v>195</v>
      </c>
      <c r="H949" s="73">
        <v>180553.03</v>
      </c>
      <c r="I949" s="59">
        <v>6.7000000000000002E-3</v>
      </c>
      <c r="J949" s="74">
        <v>2442900</v>
      </c>
      <c r="K949" s="75">
        <v>7.3999999999999996E-2</v>
      </c>
      <c r="L949" s="58" t="s">
        <v>119</v>
      </c>
      <c r="M949" s="58" t="s">
        <v>196</v>
      </c>
      <c r="N949" s="58"/>
      <c r="O949" s="58" t="s">
        <v>14</v>
      </c>
      <c r="P949" s="76">
        <v>26872627.559999999</v>
      </c>
    </row>
    <row r="950" spans="1:16" x14ac:dyDescent="0.2">
      <c r="A950" s="57">
        <v>44012</v>
      </c>
      <c r="B950" s="58" t="s">
        <v>2</v>
      </c>
      <c r="C950" s="58" t="s">
        <v>114</v>
      </c>
      <c r="D950" s="58" t="s">
        <v>125</v>
      </c>
      <c r="E950" s="132" t="s">
        <v>89</v>
      </c>
      <c r="F950" s="58" t="s">
        <v>135</v>
      </c>
      <c r="G950" s="58" t="s">
        <v>90</v>
      </c>
      <c r="H950" s="73">
        <v>82170.070000000007</v>
      </c>
      <c r="I950" s="59">
        <v>3.0999999999999999E-3</v>
      </c>
      <c r="J950" s="74">
        <v>538000</v>
      </c>
      <c r="K950" s="75">
        <v>0.153</v>
      </c>
      <c r="L950" s="58" t="s">
        <v>117</v>
      </c>
      <c r="M950" s="58" t="s">
        <v>41</v>
      </c>
      <c r="N950" s="58"/>
      <c r="O950" s="58" t="s">
        <v>340</v>
      </c>
      <c r="P950" s="76">
        <v>26872627.559999999</v>
      </c>
    </row>
    <row r="951" spans="1:16" x14ac:dyDescent="0.2">
      <c r="A951" s="57">
        <v>44012</v>
      </c>
      <c r="B951" s="58" t="s">
        <v>1</v>
      </c>
      <c r="C951" s="58" t="s">
        <v>127</v>
      </c>
      <c r="D951" s="58"/>
      <c r="E951" s="132"/>
      <c r="F951" s="58"/>
      <c r="G951" s="58"/>
      <c r="H951" s="73">
        <v>3259465.42</v>
      </c>
      <c r="I951" s="59">
        <v>0.12089999999999999</v>
      </c>
      <c r="J951" s="74"/>
      <c r="K951" s="75"/>
      <c r="L951" s="58"/>
      <c r="M951" s="58"/>
      <c r="N951" s="58"/>
      <c r="O951" s="58"/>
      <c r="P951" s="76">
        <v>26872627.559999999</v>
      </c>
    </row>
    <row r="952" spans="1:16" x14ac:dyDescent="0.2">
      <c r="A952" s="57">
        <v>43921</v>
      </c>
      <c r="B952" s="58" t="s">
        <v>2</v>
      </c>
      <c r="C952" s="58" t="s">
        <v>114</v>
      </c>
      <c r="D952" s="58" t="s">
        <v>178</v>
      </c>
      <c r="E952" s="132" t="s">
        <v>179</v>
      </c>
      <c r="F952" s="58">
        <v>6771645</v>
      </c>
      <c r="G952" s="58" t="s">
        <v>260</v>
      </c>
      <c r="H952" s="73">
        <v>1674337.74</v>
      </c>
      <c r="I952" s="59">
        <v>5.4300000000000001E-2</v>
      </c>
      <c r="J952" s="74">
        <v>8600</v>
      </c>
      <c r="K952" s="75">
        <v>194.69</v>
      </c>
      <c r="L952" s="58" t="s">
        <v>118</v>
      </c>
      <c r="M952" s="58" t="s">
        <v>47</v>
      </c>
      <c r="N952" s="58"/>
      <c r="O952" s="58" t="s">
        <v>19</v>
      </c>
      <c r="P952" s="76">
        <v>30850575.43</v>
      </c>
    </row>
    <row r="953" spans="1:16" x14ac:dyDescent="0.2">
      <c r="A953" s="57">
        <v>43921</v>
      </c>
      <c r="B953" s="58" t="s">
        <v>2</v>
      </c>
      <c r="C953" s="58" t="s">
        <v>114</v>
      </c>
      <c r="D953" s="58" t="s">
        <v>159</v>
      </c>
      <c r="E953" s="132" t="s">
        <v>160</v>
      </c>
      <c r="F953" s="58" t="s">
        <v>162</v>
      </c>
      <c r="G953" s="58" t="s">
        <v>161</v>
      </c>
      <c r="H953" s="73">
        <v>1659570.18</v>
      </c>
      <c r="I953" s="59">
        <v>5.3800000000000001E-2</v>
      </c>
      <c r="J953" s="74">
        <v>1798000</v>
      </c>
      <c r="K953" s="75">
        <v>0.92300000000000004</v>
      </c>
      <c r="L953" s="58" t="s">
        <v>117</v>
      </c>
      <c r="M953" s="58" t="s">
        <v>41</v>
      </c>
      <c r="N953" s="58"/>
      <c r="O953" s="58" t="s">
        <v>14</v>
      </c>
      <c r="P953" s="76">
        <v>30850575.43</v>
      </c>
    </row>
    <row r="954" spans="1:16" x14ac:dyDescent="0.2">
      <c r="A954" s="57">
        <v>43921</v>
      </c>
      <c r="B954" s="58" t="s">
        <v>2</v>
      </c>
      <c r="C954" s="58" t="s">
        <v>114</v>
      </c>
      <c r="D954" s="58" t="s">
        <v>268</v>
      </c>
      <c r="E954" s="132" t="s">
        <v>269</v>
      </c>
      <c r="F954" s="58">
        <v>6388379</v>
      </c>
      <c r="G954" s="58" t="s">
        <v>270</v>
      </c>
      <c r="H954" s="73">
        <v>1592351.71</v>
      </c>
      <c r="I954" s="59">
        <v>5.16E-2</v>
      </c>
      <c r="J954" s="74">
        <v>3078393</v>
      </c>
      <c r="K954" s="75">
        <v>0.51700000000000002</v>
      </c>
      <c r="L954" s="58" t="s">
        <v>271</v>
      </c>
      <c r="M954" s="58" t="s">
        <v>272</v>
      </c>
      <c r="N954" s="58"/>
      <c r="O954" s="58" t="s">
        <v>18</v>
      </c>
      <c r="P954" s="76">
        <v>30850575.43</v>
      </c>
    </row>
    <row r="955" spans="1:16" x14ac:dyDescent="0.2">
      <c r="A955" s="57">
        <v>43921</v>
      </c>
      <c r="B955" s="58" t="s">
        <v>2</v>
      </c>
      <c r="C955" s="58" t="s">
        <v>114</v>
      </c>
      <c r="D955" s="58" t="s">
        <v>281</v>
      </c>
      <c r="E955" s="132" t="s">
        <v>282</v>
      </c>
      <c r="F955" s="58">
        <v>6105738</v>
      </c>
      <c r="G955" s="58" t="s">
        <v>283</v>
      </c>
      <c r="H955" s="73">
        <v>1368635.97</v>
      </c>
      <c r="I955" s="59">
        <v>4.4400000000000002E-2</v>
      </c>
      <c r="J955" s="74">
        <v>3750000</v>
      </c>
      <c r="K955" s="75">
        <v>0.36499999999999999</v>
      </c>
      <c r="L955" s="58" t="s">
        <v>117</v>
      </c>
      <c r="M955" s="58" t="s">
        <v>41</v>
      </c>
      <c r="N955" s="58"/>
      <c r="O955" s="58" t="s">
        <v>14</v>
      </c>
      <c r="P955" s="76">
        <v>30850575.43</v>
      </c>
    </row>
    <row r="956" spans="1:16" x14ac:dyDescent="0.2">
      <c r="A956" s="57">
        <v>43921</v>
      </c>
      <c r="B956" s="58" t="s">
        <v>2</v>
      </c>
      <c r="C956" s="58" t="s">
        <v>114</v>
      </c>
      <c r="D956" s="58" t="s">
        <v>187</v>
      </c>
      <c r="E956" s="132" t="s">
        <v>188</v>
      </c>
      <c r="F956" s="58" t="s">
        <v>192</v>
      </c>
      <c r="G956" s="58" t="s">
        <v>189</v>
      </c>
      <c r="H956" s="73">
        <v>1366281.24</v>
      </c>
      <c r="I956" s="59">
        <v>4.4299999999999999E-2</v>
      </c>
      <c r="J956" s="74">
        <v>2370000</v>
      </c>
      <c r="K956" s="75">
        <v>0.57599999999999996</v>
      </c>
      <c r="L956" s="58" t="s">
        <v>190</v>
      </c>
      <c r="M956" s="58" t="s">
        <v>191</v>
      </c>
      <c r="N956" s="58"/>
      <c r="O956" s="58" t="s">
        <v>15</v>
      </c>
      <c r="P956" s="76">
        <v>30850575.43</v>
      </c>
    </row>
    <row r="957" spans="1:16" x14ac:dyDescent="0.2">
      <c r="A957" s="57">
        <v>43921</v>
      </c>
      <c r="B957" s="58" t="s">
        <v>2</v>
      </c>
      <c r="C957" s="58" t="s">
        <v>114</v>
      </c>
      <c r="D957" s="58" t="s">
        <v>174</v>
      </c>
      <c r="E957" s="132" t="s">
        <v>175</v>
      </c>
      <c r="F957" s="58" t="s">
        <v>177</v>
      </c>
      <c r="G957" s="58" t="s">
        <v>176</v>
      </c>
      <c r="H957" s="73">
        <v>1266388.3799999999</v>
      </c>
      <c r="I957" s="59">
        <v>4.1000000000000002E-2</v>
      </c>
      <c r="J957" s="74">
        <v>560000</v>
      </c>
      <c r="K957" s="75">
        <v>2.2610000000000001</v>
      </c>
      <c r="L957" s="58" t="s">
        <v>119</v>
      </c>
      <c r="M957" s="58" t="s">
        <v>40</v>
      </c>
      <c r="N957" s="58"/>
      <c r="O957" s="58" t="s">
        <v>14</v>
      </c>
      <c r="P957" s="76">
        <v>30850575.43</v>
      </c>
    </row>
    <row r="958" spans="1:16" x14ac:dyDescent="0.2">
      <c r="A958" s="57">
        <v>43921</v>
      </c>
      <c r="B958" s="58" t="s">
        <v>2</v>
      </c>
      <c r="C958" s="58" t="s">
        <v>114</v>
      </c>
      <c r="D958" s="58" t="s">
        <v>181</v>
      </c>
      <c r="E958" s="132" t="s">
        <v>182</v>
      </c>
      <c r="F958" s="58">
        <v>6771032</v>
      </c>
      <c r="G958" s="58" t="s">
        <v>183</v>
      </c>
      <c r="H958" s="73">
        <v>1263742.6599999999</v>
      </c>
      <c r="I958" s="59">
        <v>4.1000000000000002E-2</v>
      </c>
      <c r="J958" s="74">
        <v>1880000</v>
      </c>
      <c r="K958" s="75">
        <v>0.67200000000000004</v>
      </c>
      <c r="L958" s="58" t="s">
        <v>117</v>
      </c>
      <c r="M958" s="58" t="s">
        <v>41</v>
      </c>
      <c r="N958" s="58"/>
      <c r="O958" s="58" t="s">
        <v>13</v>
      </c>
      <c r="P958" s="76">
        <v>30850575.43</v>
      </c>
    </row>
    <row r="959" spans="1:16" x14ac:dyDescent="0.2">
      <c r="A959" s="57">
        <v>43921</v>
      </c>
      <c r="B959" s="58" t="s">
        <v>2</v>
      </c>
      <c r="C959" s="58" t="s">
        <v>114</v>
      </c>
      <c r="D959" s="58" t="s">
        <v>184</v>
      </c>
      <c r="E959" s="132" t="s">
        <v>185</v>
      </c>
      <c r="F959" s="58">
        <v>6972459</v>
      </c>
      <c r="G959" s="58" t="s">
        <v>186</v>
      </c>
      <c r="H959" s="73">
        <v>1015401.2</v>
      </c>
      <c r="I959" s="59">
        <v>3.2899999999999999E-2</v>
      </c>
      <c r="J959" s="74">
        <v>224000</v>
      </c>
      <c r="K959" s="75">
        <v>4.5330000000000004</v>
      </c>
      <c r="L959" s="58" t="s">
        <v>117</v>
      </c>
      <c r="M959" s="58" t="s">
        <v>41</v>
      </c>
      <c r="N959" s="58"/>
      <c r="O959" s="58" t="s">
        <v>14</v>
      </c>
      <c r="P959" s="76">
        <v>30850575.43</v>
      </c>
    </row>
    <row r="960" spans="1:16" x14ac:dyDescent="0.2">
      <c r="A960" s="57">
        <v>43921</v>
      </c>
      <c r="B960" s="58" t="s">
        <v>2</v>
      </c>
      <c r="C960" s="58" t="s">
        <v>114</v>
      </c>
      <c r="D960" s="58" t="s">
        <v>341</v>
      </c>
      <c r="E960" s="132" t="s">
        <v>343</v>
      </c>
      <c r="F960" s="58" t="s">
        <v>342</v>
      </c>
      <c r="G960" s="58" t="s">
        <v>344</v>
      </c>
      <c r="H960" s="73">
        <v>969129.35</v>
      </c>
      <c r="I960" s="59">
        <v>3.1399999999999997E-2</v>
      </c>
      <c r="J960" s="74">
        <v>3200000</v>
      </c>
      <c r="K960" s="75">
        <v>0.30299999999999999</v>
      </c>
      <c r="L960" s="58" t="s">
        <v>119</v>
      </c>
      <c r="M960" s="58" t="s">
        <v>40</v>
      </c>
      <c r="N960" s="58"/>
      <c r="O960" s="58" t="s">
        <v>18</v>
      </c>
      <c r="P960" s="76">
        <v>30850575.43</v>
      </c>
    </row>
    <row r="961" spans="1:16" x14ac:dyDescent="0.2">
      <c r="A961" s="57">
        <v>43921</v>
      </c>
      <c r="B961" s="58" t="s">
        <v>2</v>
      </c>
      <c r="C961" s="58" t="s">
        <v>114</v>
      </c>
      <c r="D961" s="58" t="s">
        <v>156</v>
      </c>
      <c r="E961" s="132" t="s">
        <v>157</v>
      </c>
      <c r="F961" s="58">
        <v>6339872</v>
      </c>
      <c r="G961" s="58" t="s">
        <v>158</v>
      </c>
      <c r="H961" s="73">
        <v>958897.65</v>
      </c>
      <c r="I961" s="59">
        <v>3.1099999999999999E-2</v>
      </c>
      <c r="J961" s="74">
        <v>5190000</v>
      </c>
      <c r="K961" s="75">
        <v>0.185</v>
      </c>
      <c r="L961" s="58" t="s">
        <v>117</v>
      </c>
      <c r="M961" s="58" t="s">
        <v>41</v>
      </c>
      <c r="N961" s="58"/>
      <c r="O961" s="58" t="s">
        <v>16</v>
      </c>
      <c r="P961" s="76">
        <v>30850575.43</v>
      </c>
    </row>
    <row r="962" spans="1:16" x14ac:dyDescent="0.2">
      <c r="A962" s="57">
        <v>43921</v>
      </c>
      <c r="B962" s="58" t="s">
        <v>2</v>
      </c>
      <c r="C962" s="58" t="s">
        <v>114</v>
      </c>
      <c r="D962" s="58" t="s">
        <v>370</v>
      </c>
      <c r="E962" s="132" t="s">
        <v>372</v>
      </c>
      <c r="F962" s="58" t="s">
        <v>371</v>
      </c>
      <c r="G962" s="58" t="s">
        <v>373</v>
      </c>
      <c r="H962" s="73">
        <v>952387.62</v>
      </c>
      <c r="I962" s="59">
        <v>3.09E-2</v>
      </c>
      <c r="J962" s="74">
        <v>22000</v>
      </c>
      <c r="K962" s="75">
        <v>43.29</v>
      </c>
      <c r="L962" s="58" t="s">
        <v>118</v>
      </c>
      <c r="M962" s="58" t="s">
        <v>47</v>
      </c>
      <c r="N962" s="58"/>
      <c r="O962" s="58" t="s">
        <v>340</v>
      </c>
      <c r="P962" s="76">
        <v>30850575.43</v>
      </c>
    </row>
    <row r="963" spans="1:16" x14ac:dyDescent="0.2">
      <c r="A963" s="57">
        <v>43921</v>
      </c>
      <c r="B963" s="58" t="s">
        <v>2</v>
      </c>
      <c r="C963" s="58" t="s">
        <v>114</v>
      </c>
      <c r="D963" s="58" t="s">
        <v>209</v>
      </c>
      <c r="E963" s="132" t="s">
        <v>210</v>
      </c>
      <c r="F963" s="58" t="s">
        <v>212</v>
      </c>
      <c r="G963" s="58" t="s">
        <v>346</v>
      </c>
      <c r="H963" s="73">
        <v>879259.44</v>
      </c>
      <c r="I963" s="59">
        <v>2.8500000000000001E-2</v>
      </c>
      <c r="J963" s="74">
        <v>191000</v>
      </c>
      <c r="K963" s="75">
        <v>4.6029999999999998</v>
      </c>
      <c r="L963" s="58" t="s">
        <v>120</v>
      </c>
      <c r="M963" s="58" t="s">
        <v>42</v>
      </c>
      <c r="N963" s="58"/>
      <c r="O963" s="58" t="s">
        <v>17</v>
      </c>
      <c r="P963" s="76">
        <v>30850575.43</v>
      </c>
    </row>
    <row r="964" spans="1:16" x14ac:dyDescent="0.2">
      <c r="A964" s="57">
        <v>43921</v>
      </c>
      <c r="B964" s="58" t="s">
        <v>2</v>
      </c>
      <c r="C964" s="58" t="s">
        <v>114</v>
      </c>
      <c r="D964" s="58" t="s">
        <v>353</v>
      </c>
      <c r="E964" s="132" t="s">
        <v>355</v>
      </c>
      <c r="F964" s="58" t="s">
        <v>354</v>
      </c>
      <c r="G964" s="58" t="s">
        <v>356</v>
      </c>
      <c r="H964" s="73">
        <v>865017.46</v>
      </c>
      <c r="I964" s="59">
        <v>2.8000000000000001E-2</v>
      </c>
      <c r="J964" s="74">
        <v>420000</v>
      </c>
      <c r="K964" s="75">
        <v>2.06</v>
      </c>
      <c r="L964" s="58" t="s">
        <v>203</v>
      </c>
      <c r="M964" s="58" t="s">
        <v>204</v>
      </c>
      <c r="N964" s="58"/>
      <c r="O964" s="58" t="s">
        <v>16</v>
      </c>
      <c r="P964" s="76">
        <v>30850575.43</v>
      </c>
    </row>
    <row r="965" spans="1:16" x14ac:dyDescent="0.2">
      <c r="A965" s="57">
        <v>43921</v>
      </c>
      <c r="B965" s="58" t="s">
        <v>2</v>
      </c>
      <c r="C965" s="58" t="s">
        <v>114</v>
      </c>
      <c r="D965" s="58" t="s">
        <v>217</v>
      </c>
      <c r="E965" s="132" t="s">
        <v>218</v>
      </c>
      <c r="F965" s="58" t="s">
        <v>220</v>
      </c>
      <c r="G965" s="58" t="s">
        <v>219</v>
      </c>
      <c r="H965" s="73">
        <v>828790.74</v>
      </c>
      <c r="I965" s="59">
        <v>2.69E-2</v>
      </c>
      <c r="J965" s="74">
        <v>1718000</v>
      </c>
      <c r="K965" s="75">
        <v>0.48199999999999998</v>
      </c>
      <c r="L965" s="58" t="s">
        <v>126</v>
      </c>
      <c r="M965" s="58" t="s">
        <v>46</v>
      </c>
      <c r="N965" s="58"/>
      <c r="O965" s="58" t="s">
        <v>20</v>
      </c>
      <c r="P965" s="76">
        <v>30850575.43</v>
      </c>
    </row>
    <row r="966" spans="1:16" x14ac:dyDescent="0.2">
      <c r="A966" s="57">
        <v>43921</v>
      </c>
      <c r="B966" s="58" t="s">
        <v>2</v>
      </c>
      <c r="C966" s="58" t="s">
        <v>114</v>
      </c>
      <c r="D966" s="58" t="s">
        <v>123</v>
      </c>
      <c r="E966" s="132" t="s">
        <v>91</v>
      </c>
      <c r="F966" s="58" t="s">
        <v>134</v>
      </c>
      <c r="G966" s="58" t="s">
        <v>92</v>
      </c>
      <c r="H966" s="73">
        <v>807770.05</v>
      </c>
      <c r="I966" s="59">
        <v>2.6200000000000001E-2</v>
      </c>
      <c r="J966" s="74">
        <v>2620000</v>
      </c>
      <c r="K966" s="75">
        <v>0.308</v>
      </c>
      <c r="L966" s="58" t="s">
        <v>117</v>
      </c>
      <c r="M966" s="58" t="s">
        <v>41</v>
      </c>
      <c r="N966" s="58"/>
      <c r="O966" s="58" t="s">
        <v>20</v>
      </c>
      <c r="P966" s="76">
        <v>30850575.43</v>
      </c>
    </row>
    <row r="967" spans="1:16" x14ac:dyDescent="0.2">
      <c r="A967" s="57">
        <v>43921</v>
      </c>
      <c r="B967" s="58" t="s">
        <v>2</v>
      </c>
      <c r="C967" s="58" t="s">
        <v>114</v>
      </c>
      <c r="D967" s="58" t="s">
        <v>358</v>
      </c>
      <c r="E967" s="132" t="s">
        <v>360</v>
      </c>
      <c r="F967" s="58" t="s">
        <v>359</v>
      </c>
      <c r="G967" s="58" t="s">
        <v>361</v>
      </c>
      <c r="H967" s="73">
        <v>807312.29</v>
      </c>
      <c r="I967" s="59">
        <v>2.6200000000000001E-2</v>
      </c>
      <c r="J967" s="74">
        <v>152388</v>
      </c>
      <c r="K967" s="75">
        <v>5.298</v>
      </c>
      <c r="L967" s="58" t="s">
        <v>362</v>
      </c>
      <c r="M967" s="58" t="s">
        <v>363</v>
      </c>
      <c r="N967" s="58"/>
      <c r="O967" s="58" t="s">
        <v>16</v>
      </c>
      <c r="P967" s="76">
        <v>30850575.43</v>
      </c>
    </row>
    <row r="968" spans="1:16" x14ac:dyDescent="0.2">
      <c r="A968" s="57">
        <v>43921</v>
      </c>
      <c r="B968" s="58" t="s">
        <v>2</v>
      </c>
      <c r="C968" s="58" t="s">
        <v>114</v>
      </c>
      <c r="D968" s="58" t="s">
        <v>152</v>
      </c>
      <c r="E968" s="132" t="s">
        <v>153</v>
      </c>
      <c r="F968" s="58" t="s">
        <v>155</v>
      </c>
      <c r="G968" s="58" t="s">
        <v>154</v>
      </c>
      <c r="H968" s="73">
        <v>786921.17</v>
      </c>
      <c r="I968" s="59">
        <v>2.5499999999999998E-2</v>
      </c>
      <c r="J968" s="74">
        <v>549000</v>
      </c>
      <c r="K968" s="75">
        <v>1.4330000000000001</v>
      </c>
      <c r="L968" s="58" t="s">
        <v>117</v>
      </c>
      <c r="M968" s="58" t="s">
        <v>41</v>
      </c>
      <c r="N968" s="58"/>
      <c r="O968" s="58" t="s">
        <v>13</v>
      </c>
      <c r="P968" s="76">
        <v>30850575.43</v>
      </c>
    </row>
    <row r="969" spans="1:16" x14ac:dyDescent="0.2">
      <c r="A969" s="57">
        <v>43921</v>
      </c>
      <c r="B969" s="58" t="s">
        <v>2</v>
      </c>
      <c r="C969" s="58" t="s">
        <v>114</v>
      </c>
      <c r="D969" s="58" t="s">
        <v>116</v>
      </c>
      <c r="E969" s="132" t="s">
        <v>43</v>
      </c>
      <c r="F969" s="58">
        <v>6030506</v>
      </c>
      <c r="G969" s="58" t="s">
        <v>44</v>
      </c>
      <c r="H969" s="73">
        <v>740070.06</v>
      </c>
      <c r="I969" s="59">
        <v>2.4E-2</v>
      </c>
      <c r="J969" s="74">
        <v>367000</v>
      </c>
      <c r="K969" s="75">
        <v>2.0169999999999999</v>
      </c>
      <c r="L969" s="58" t="s">
        <v>117</v>
      </c>
      <c r="M969" s="58" t="s">
        <v>41</v>
      </c>
      <c r="N969" s="58"/>
      <c r="O969" s="58" t="s">
        <v>139</v>
      </c>
      <c r="P969" s="76">
        <v>30850575.43</v>
      </c>
    </row>
    <row r="970" spans="1:16" x14ac:dyDescent="0.2">
      <c r="A970" s="57">
        <v>43921</v>
      </c>
      <c r="B970" s="58" t="s">
        <v>2</v>
      </c>
      <c r="C970" s="58" t="s">
        <v>114</v>
      </c>
      <c r="D970" s="58" t="s">
        <v>273</v>
      </c>
      <c r="E970" s="132" t="s">
        <v>275</v>
      </c>
      <c r="F970" s="58" t="s">
        <v>274</v>
      </c>
      <c r="G970" s="58" t="s">
        <v>284</v>
      </c>
      <c r="H970" s="73">
        <v>734401.74</v>
      </c>
      <c r="I970" s="59">
        <v>2.3800000000000002E-2</v>
      </c>
      <c r="J970" s="74">
        <v>301990</v>
      </c>
      <c r="K970" s="75">
        <v>2.4319999999999999</v>
      </c>
      <c r="L970" s="58" t="s">
        <v>277</v>
      </c>
      <c r="M970" s="58" t="s">
        <v>41</v>
      </c>
      <c r="N970" s="58"/>
      <c r="O970" s="58" t="s">
        <v>23</v>
      </c>
      <c r="P970" s="76">
        <v>30850575.43</v>
      </c>
    </row>
    <row r="971" spans="1:16" x14ac:dyDescent="0.2">
      <c r="A971" s="57">
        <v>43921</v>
      </c>
      <c r="B971" s="58" t="s">
        <v>2</v>
      </c>
      <c r="C971" s="58" t="s">
        <v>114</v>
      </c>
      <c r="D971" s="58" t="s">
        <v>336</v>
      </c>
      <c r="E971" s="132" t="s">
        <v>168</v>
      </c>
      <c r="F971" s="58" t="s">
        <v>337</v>
      </c>
      <c r="G971" s="58" t="s">
        <v>345</v>
      </c>
      <c r="H971" s="73">
        <v>727140.39</v>
      </c>
      <c r="I971" s="59">
        <v>2.3599999999999999E-2</v>
      </c>
      <c r="J971" s="74">
        <v>1500000</v>
      </c>
      <c r="K971" s="75">
        <v>0.48499999999999999</v>
      </c>
      <c r="L971" s="58" t="s">
        <v>119</v>
      </c>
      <c r="M971" s="58" t="s">
        <v>40</v>
      </c>
      <c r="N971" s="58"/>
      <c r="O971" s="58" t="s">
        <v>13</v>
      </c>
      <c r="P971" s="76">
        <v>30850575.43</v>
      </c>
    </row>
    <row r="972" spans="1:16" x14ac:dyDescent="0.2">
      <c r="A972" s="57">
        <v>43921</v>
      </c>
      <c r="B972" s="58" t="s">
        <v>2</v>
      </c>
      <c r="C972" s="58" t="s">
        <v>114</v>
      </c>
      <c r="D972" s="58" t="s">
        <v>170</v>
      </c>
      <c r="E972" s="132" t="s">
        <v>171</v>
      </c>
      <c r="F972" s="58" t="s">
        <v>173</v>
      </c>
      <c r="G972" s="58" t="s">
        <v>172</v>
      </c>
      <c r="H972" s="73">
        <v>712037.11</v>
      </c>
      <c r="I972" s="59">
        <v>2.3099999999999999E-2</v>
      </c>
      <c r="J972" s="74">
        <v>3754000</v>
      </c>
      <c r="K972" s="75">
        <v>0.19</v>
      </c>
      <c r="L972" s="58" t="s">
        <v>117</v>
      </c>
      <c r="M972" s="58" t="s">
        <v>41</v>
      </c>
      <c r="N972" s="58"/>
      <c r="O972" s="58" t="s">
        <v>20</v>
      </c>
      <c r="P972" s="76">
        <v>30850575.43</v>
      </c>
    </row>
    <row r="973" spans="1:16" x14ac:dyDescent="0.2">
      <c r="A973" s="57">
        <v>43921</v>
      </c>
      <c r="B973" s="58" t="s">
        <v>2</v>
      </c>
      <c r="C973" s="58" t="s">
        <v>114</v>
      </c>
      <c r="D973" s="58" t="s">
        <v>221</v>
      </c>
      <c r="E973" s="132" t="s">
        <v>222</v>
      </c>
      <c r="F973" s="58">
        <v>6282040</v>
      </c>
      <c r="G973" s="58" t="s">
        <v>223</v>
      </c>
      <c r="H973" s="73">
        <v>666922.52</v>
      </c>
      <c r="I973" s="59">
        <v>2.1600000000000001E-2</v>
      </c>
      <c r="J973" s="74">
        <v>3700000</v>
      </c>
      <c r="K973" s="75">
        <v>0.18</v>
      </c>
      <c r="L973" s="58" t="s">
        <v>117</v>
      </c>
      <c r="M973" s="58" t="s">
        <v>41</v>
      </c>
      <c r="N973" s="58"/>
      <c r="O973" s="58" t="s">
        <v>13</v>
      </c>
      <c r="P973" s="76">
        <v>30850575.43</v>
      </c>
    </row>
    <row r="974" spans="1:16" x14ac:dyDescent="0.2">
      <c r="A974" s="57">
        <v>43921</v>
      </c>
      <c r="B974" s="58" t="s">
        <v>2</v>
      </c>
      <c r="C974" s="58" t="s">
        <v>114</v>
      </c>
      <c r="D974" s="58" t="s">
        <v>262</v>
      </c>
      <c r="E974" s="132" t="s">
        <v>264</v>
      </c>
      <c r="F974" s="58" t="s">
        <v>263</v>
      </c>
      <c r="G974" s="58" t="s">
        <v>265</v>
      </c>
      <c r="H974" s="73">
        <v>556196.29</v>
      </c>
      <c r="I974" s="59">
        <v>1.7999999999999999E-2</v>
      </c>
      <c r="J974" s="74">
        <v>789609</v>
      </c>
      <c r="K974" s="75">
        <v>0.70399999999999996</v>
      </c>
      <c r="L974" s="58" t="s">
        <v>266</v>
      </c>
      <c r="M974" s="58" t="s">
        <v>267</v>
      </c>
      <c r="N974" s="58"/>
      <c r="O974" s="58" t="s">
        <v>16</v>
      </c>
      <c r="P974" s="76">
        <v>30850575.43</v>
      </c>
    </row>
    <row r="975" spans="1:16" x14ac:dyDescent="0.2">
      <c r="A975" s="57">
        <v>43921</v>
      </c>
      <c r="B975" s="58" t="s">
        <v>2</v>
      </c>
      <c r="C975" s="58" t="s">
        <v>114</v>
      </c>
      <c r="D975" s="58" t="s">
        <v>163</v>
      </c>
      <c r="E975" s="132" t="s">
        <v>164</v>
      </c>
      <c r="F975" s="58" t="s">
        <v>166</v>
      </c>
      <c r="G975" s="58" t="s">
        <v>165</v>
      </c>
      <c r="H975" s="73">
        <v>546954.85</v>
      </c>
      <c r="I975" s="59">
        <v>1.77E-2</v>
      </c>
      <c r="J975" s="74">
        <v>4600000</v>
      </c>
      <c r="K975" s="75">
        <v>0.11899999999999999</v>
      </c>
      <c r="L975" s="58" t="s">
        <v>117</v>
      </c>
      <c r="M975" s="58" t="s">
        <v>41</v>
      </c>
      <c r="N975" s="58"/>
      <c r="O975" s="58" t="s">
        <v>18</v>
      </c>
      <c r="P975" s="76">
        <v>30850575.43</v>
      </c>
    </row>
    <row r="976" spans="1:16" x14ac:dyDescent="0.2">
      <c r="A976" s="57">
        <v>43921</v>
      </c>
      <c r="B976" s="58" t="s">
        <v>2</v>
      </c>
      <c r="C976" s="58" t="s">
        <v>114</v>
      </c>
      <c r="D976" s="58" t="s">
        <v>147</v>
      </c>
      <c r="E976" s="132" t="s">
        <v>338</v>
      </c>
      <c r="F976" s="58" t="s">
        <v>151</v>
      </c>
      <c r="G976" s="58" t="s">
        <v>149</v>
      </c>
      <c r="H976" s="73">
        <v>540998.64</v>
      </c>
      <c r="I976" s="59">
        <v>1.7500000000000002E-2</v>
      </c>
      <c r="J976" s="74">
        <v>231196</v>
      </c>
      <c r="K976" s="75">
        <v>2.34</v>
      </c>
      <c r="L976" s="58" t="s">
        <v>115</v>
      </c>
      <c r="M976" s="58" t="s">
        <v>150</v>
      </c>
      <c r="N976" s="58"/>
      <c r="O976" s="58" t="s">
        <v>18</v>
      </c>
      <c r="P976" s="76">
        <v>30850575.43</v>
      </c>
    </row>
    <row r="977" spans="1:16" x14ac:dyDescent="0.2">
      <c r="A977" s="57">
        <v>43921</v>
      </c>
      <c r="B977" s="58" t="s">
        <v>2</v>
      </c>
      <c r="C977" s="58" t="s">
        <v>114</v>
      </c>
      <c r="D977" s="58" t="s">
        <v>331</v>
      </c>
      <c r="E977" s="132" t="s">
        <v>333</v>
      </c>
      <c r="F977" s="58" t="s">
        <v>332</v>
      </c>
      <c r="G977" s="58" t="s">
        <v>285</v>
      </c>
      <c r="H977" s="73">
        <v>537983.28</v>
      </c>
      <c r="I977" s="59">
        <v>1.7399999999999999E-2</v>
      </c>
      <c r="J977" s="74">
        <v>22521</v>
      </c>
      <c r="K977" s="75">
        <v>23.888000000000002</v>
      </c>
      <c r="L977" s="58" t="s">
        <v>334</v>
      </c>
      <c r="M977" s="58" t="s">
        <v>150</v>
      </c>
      <c r="N977" s="58"/>
      <c r="O977" s="58" t="s">
        <v>14</v>
      </c>
      <c r="P977" s="76">
        <v>30850575.43</v>
      </c>
    </row>
    <row r="978" spans="1:16" x14ac:dyDescent="0.2">
      <c r="A978" s="57">
        <v>43921</v>
      </c>
      <c r="B978" s="58" t="s">
        <v>2</v>
      </c>
      <c r="C978" s="58" t="s">
        <v>114</v>
      </c>
      <c r="D978" s="58" t="s">
        <v>228</v>
      </c>
      <c r="E978" s="132" t="s">
        <v>229</v>
      </c>
      <c r="F978" s="58" t="s">
        <v>231</v>
      </c>
      <c r="G978" s="58" t="s">
        <v>230</v>
      </c>
      <c r="H978" s="73">
        <v>474329.86</v>
      </c>
      <c r="I978" s="59">
        <v>1.54E-2</v>
      </c>
      <c r="J978" s="74">
        <v>1263780</v>
      </c>
      <c r="K978" s="75">
        <v>0.375</v>
      </c>
      <c r="L978" s="58" t="s">
        <v>126</v>
      </c>
      <c r="M978" s="58" t="s">
        <v>46</v>
      </c>
      <c r="N978" s="58"/>
      <c r="O978" s="58" t="s">
        <v>15</v>
      </c>
      <c r="P978" s="76">
        <v>30850575.43</v>
      </c>
    </row>
    <row r="979" spans="1:16" x14ac:dyDescent="0.2">
      <c r="A979" s="57">
        <v>43921</v>
      </c>
      <c r="B979" s="58" t="s">
        <v>2</v>
      </c>
      <c r="C979" s="58" t="s">
        <v>114</v>
      </c>
      <c r="D979" s="58" t="s">
        <v>193</v>
      </c>
      <c r="E979" s="132" t="s">
        <v>194</v>
      </c>
      <c r="F979" s="58">
        <v>6168485</v>
      </c>
      <c r="G979" s="58" t="s">
        <v>195</v>
      </c>
      <c r="H979" s="73">
        <v>383871.18</v>
      </c>
      <c r="I979" s="59">
        <v>1.24E-2</v>
      </c>
      <c r="J979" s="74">
        <v>5624900</v>
      </c>
      <c r="K979" s="75">
        <v>6.8000000000000005E-2</v>
      </c>
      <c r="L979" s="58" t="s">
        <v>119</v>
      </c>
      <c r="M979" s="58" t="s">
        <v>196</v>
      </c>
      <c r="N979" s="58"/>
      <c r="O979" s="58" t="s">
        <v>14</v>
      </c>
      <c r="P979" s="76">
        <v>30850575.43</v>
      </c>
    </row>
    <row r="980" spans="1:16" x14ac:dyDescent="0.2">
      <c r="A980" s="57">
        <v>43921</v>
      </c>
      <c r="B980" s="58" t="s">
        <v>2</v>
      </c>
      <c r="C980" s="58" t="s">
        <v>114</v>
      </c>
      <c r="D980" s="58" t="s">
        <v>125</v>
      </c>
      <c r="E980" s="132" t="s">
        <v>89</v>
      </c>
      <c r="F980" s="58" t="s">
        <v>135</v>
      </c>
      <c r="G980" s="58" t="s">
        <v>90</v>
      </c>
      <c r="H980" s="73">
        <v>93682.89</v>
      </c>
      <c r="I980" s="59">
        <v>3.0000000000000001E-3</v>
      </c>
      <c r="J980" s="74">
        <v>538000</v>
      </c>
      <c r="K980" s="75">
        <v>0.17399999999999999</v>
      </c>
      <c r="L980" s="58" t="s">
        <v>117</v>
      </c>
      <c r="M980" s="58" t="s">
        <v>41</v>
      </c>
      <c r="N980" s="58"/>
      <c r="O980" s="58" t="s">
        <v>340</v>
      </c>
      <c r="P980" s="76">
        <v>30850575.43</v>
      </c>
    </row>
    <row r="981" spans="1:16" ht="15" customHeight="1" x14ac:dyDescent="0.2">
      <c r="A981" s="57">
        <v>43921</v>
      </c>
      <c r="B981" s="58" t="s">
        <v>2</v>
      </c>
      <c r="C981" s="58" t="s">
        <v>114</v>
      </c>
      <c r="D981" s="58" t="s">
        <v>121</v>
      </c>
      <c r="E981" s="132" t="s">
        <v>105</v>
      </c>
      <c r="F981" s="58">
        <v>6039558</v>
      </c>
      <c r="G981" s="58" t="s">
        <v>106</v>
      </c>
      <c r="H981" s="73">
        <v>39316.75</v>
      </c>
      <c r="I981" s="59">
        <v>1.2999999999999999E-3</v>
      </c>
      <c r="J981" s="74">
        <v>246000</v>
      </c>
      <c r="K981" s="75">
        <v>0.16</v>
      </c>
      <c r="L981" s="58" t="s">
        <v>117</v>
      </c>
      <c r="M981" s="58" t="s">
        <v>41</v>
      </c>
      <c r="N981" s="58"/>
      <c r="O981" s="58" t="s">
        <v>13</v>
      </c>
      <c r="P981" s="76">
        <v>30850575.43</v>
      </c>
    </row>
    <row r="982" spans="1:16" ht="15" customHeight="1" x14ac:dyDescent="0.2">
      <c r="A982" s="57">
        <v>43921</v>
      </c>
      <c r="B982" s="58" t="s">
        <v>1</v>
      </c>
      <c r="C982" s="58" t="s">
        <v>127</v>
      </c>
      <c r="D982" s="58"/>
      <c r="E982" s="132"/>
      <c r="F982" s="58"/>
      <c r="G982" s="58"/>
      <c r="H982" s="73">
        <v>5034475.0199999996</v>
      </c>
      <c r="I982" s="59">
        <v>0.16320000000000001</v>
      </c>
      <c r="J982" s="74"/>
      <c r="K982" s="75"/>
      <c r="L982" s="58"/>
      <c r="M982" s="58"/>
      <c r="N982" s="58"/>
      <c r="O982" s="58"/>
      <c r="P982" s="76">
        <v>30850575.43</v>
      </c>
    </row>
    <row r="983" spans="1:16" ht="16" customHeight="1" x14ac:dyDescent="0.2">
      <c r="A983" s="57">
        <v>43830</v>
      </c>
      <c r="B983" s="58" t="s">
        <v>2</v>
      </c>
      <c r="C983" s="58" t="s">
        <v>114</v>
      </c>
      <c r="D983" s="58" t="s">
        <v>209</v>
      </c>
      <c r="E983" s="132" t="s">
        <v>210</v>
      </c>
      <c r="F983" s="58" t="s">
        <v>212</v>
      </c>
      <c r="G983" s="58" t="s">
        <v>346</v>
      </c>
      <c r="H983" s="73">
        <v>2312392.17</v>
      </c>
      <c r="I983" s="59">
        <v>5.74E-2</v>
      </c>
      <c r="J983" s="74">
        <v>251000</v>
      </c>
      <c r="K983" s="75">
        <v>9.2129999999999992</v>
      </c>
      <c r="L983" s="58" t="s">
        <v>120</v>
      </c>
      <c r="M983" s="58" t="s">
        <v>42</v>
      </c>
      <c r="N983" s="58"/>
      <c r="O983" s="58" t="s">
        <v>17</v>
      </c>
      <c r="P983" s="76">
        <v>40283392.439999998</v>
      </c>
    </row>
    <row r="984" spans="1:16" ht="15" customHeight="1" x14ac:dyDescent="0.2">
      <c r="A984" s="57">
        <v>43830</v>
      </c>
      <c r="B984" s="58" t="s">
        <v>2</v>
      </c>
      <c r="C984" s="58" t="s">
        <v>114</v>
      </c>
      <c r="D984" s="58" t="s">
        <v>159</v>
      </c>
      <c r="E984" s="132" t="s">
        <v>160</v>
      </c>
      <c r="F984" s="58" t="s">
        <v>162</v>
      </c>
      <c r="G984" s="58" t="s">
        <v>161</v>
      </c>
      <c r="H984" s="73">
        <v>1859085.34</v>
      </c>
      <c r="I984" s="59">
        <v>4.6199999999999998E-2</v>
      </c>
      <c r="J984" s="74">
        <v>1798000</v>
      </c>
      <c r="K984" s="75">
        <v>1.034</v>
      </c>
      <c r="L984" s="58" t="s">
        <v>117</v>
      </c>
      <c r="M984" s="58" t="s">
        <v>41</v>
      </c>
      <c r="N984" s="58"/>
      <c r="O984" s="58" t="s">
        <v>14</v>
      </c>
      <c r="P984" s="76">
        <v>40283392.439999998</v>
      </c>
    </row>
    <row r="985" spans="1:16" x14ac:dyDescent="0.2">
      <c r="A985" s="57">
        <v>43830</v>
      </c>
      <c r="B985" s="58" t="s">
        <v>2</v>
      </c>
      <c r="C985" s="58" t="s">
        <v>114</v>
      </c>
      <c r="D985" s="58" t="s">
        <v>178</v>
      </c>
      <c r="E985" s="132" t="s">
        <v>179</v>
      </c>
      <c r="F985" s="58">
        <v>6771645</v>
      </c>
      <c r="G985" s="58" t="s">
        <v>260</v>
      </c>
      <c r="H985" s="73">
        <v>1751935.03</v>
      </c>
      <c r="I985" s="59">
        <v>4.3499999999999997E-2</v>
      </c>
      <c r="J985" s="74">
        <v>8600</v>
      </c>
      <c r="K985" s="75">
        <v>203.71299999999999</v>
      </c>
      <c r="L985" s="58" t="s">
        <v>118</v>
      </c>
      <c r="M985" s="58" t="s">
        <v>47</v>
      </c>
      <c r="N985" s="58"/>
      <c r="O985" s="58" t="s">
        <v>19</v>
      </c>
      <c r="P985" s="76">
        <v>40283392.439999998</v>
      </c>
    </row>
    <row r="986" spans="1:16" ht="15" customHeight="1" x14ac:dyDescent="0.2">
      <c r="A986" s="57">
        <v>43830</v>
      </c>
      <c r="B986" s="58" t="s">
        <v>2</v>
      </c>
      <c r="C986" s="58" t="s">
        <v>114</v>
      </c>
      <c r="D986" s="58" t="s">
        <v>174</v>
      </c>
      <c r="E986" s="132" t="s">
        <v>175</v>
      </c>
      <c r="F986" s="58" t="s">
        <v>177</v>
      </c>
      <c r="G986" s="58" t="s">
        <v>176</v>
      </c>
      <c r="H986" s="73">
        <v>1715671.87</v>
      </c>
      <c r="I986" s="59">
        <v>4.2599999999999999E-2</v>
      </c>
      <c r="J986" s="74">
        <v>560000</v>
      </c>
      <c r="K986" s="75">
        <v>3.0640000000000001</v>
      </c>
      <c r="L986" s="58" t="s">
        <v>119</v>
      </c>
      <c r="M986" s="58" t="s">
        <v>40</v>
      </c>
      <c r="N986" s="58"/>
      <c r="O986" s="58" t="s">
        <v>14</v>
      </c>
      <c r="P986" s="76">
        <v>40283392.439999998</v>
      </c>
    </row>
    <row r="987" spans="1:16" ht="15" customHeight="1" x14ac:dyDescent="0.2">
      <c r="A987" s="57">
        <v>43830</v>
      </c>
      <c r="B987" s="58" t="s">
        <v>2</v>
      </c>
      <c r="C987" s="58" t="s">
        <v>114</v>
      </c>
      <c r="D987" s="58" t="s">
        <v>181</v>
      </c>
      <c r="E987" s="132" t="s">
        <v>182</v>
      </c>
      <c r="F987" s="58">
        <v>6771032</v>
      </c>
      <c r="G987" s="58" t="s">
        <v>183</v>
      </c>
      <c r="H987" s="73">
        <v>1650456.53</v>
      </c>
      <c r="I987" s="59">
        <v>4.1000000000000002E-2</v>
      </c>
      <c r="J987" s="74">
        <v>1580000</v>
      </c>
      <c r="K987" s="75">
        <v>1.0449999999999999</v>
      </c>
      <c r="L987" s="58" t="s">
        <v>117</v>
      </c>
      <c r="M987" s="58" t="s">
        <v>41</v>
      </c>
      <c r="N987" s="58"/>
      <c r="O987" s="58" t="s">
        <v>13</v>
      </c>
      <c r="P987" s="76">
        <v>40283392.439999998</v>
      </c>
    </row>
    <row r="988" spans="1:16" ht="15" customHeight="1" x14ac:dyDescent="0.2">
      <c r="A988" s="57">
        <v>43830</v>
      </c>
      <c r="B988" s="58" t="s">
        <v>2</v>
      </c>
      <c r="C988" s="58" t="s">
        <v>114</v>
      </c>
      <c r="D988" s="58" t="s">
        <v>268</v>
      </c>
      <c r="E988" s="132" t="s">
        <v>269</v>
      </c>
      <c r="F988" s="58">
        <v>6388379</v>
      </c>
      <c r="G988" s="58" t="s">
        <v>270</v>
      </c>
      <c r="H988" s="73">
        <v>1611516.92</v>
      </c>
      <c r="I988" s="59">
        <v>0.04</v>
      </c>
      <c r="J988" s="74">
        <v>3078393</v>
      </c>
      <c r="K988" s="75">
        <v>0.52300000000000002</v>
      </c>
      <c r="L988" s="58" t="s">
        <v>271</v>
      </c>
      <c r="M988" s="58" t="s">
        <v>272</v>
      </c>
      <c r="N988" s="58"/>
      <c r="O988" s="58" t="s">
        <v>18</v>
      </c>
      <c r="P988" s="76">
        <v>40283392.439999998</v>
      </c>
    </row>
    <row r="989" spans="1:16" x14ac:dyDescent="0.2">
      <c r="A989" s="57">
        <v>43830</v>
      </c>
      <c r="B989" s="58" t="s">
        <v>2</v>
      </c>
      <c r="C989" s="58" t="s">
        <v>114</v>
      </c>
      <c r="D989" s="58" t="s">
        <v>358</v>
      </c>
      <c r="E989" s="132" t="s">
        <v>360</v>
      </c>
      <c r="F989" s="58" t="s">
        <v>359</v>
      </c>
      <c r="G989" s="58" t="s">
        <v>361</v>
      </c>
      <c r="H989" s="73">
        <v>1575462.95</v>
      </c>
      <c r="I989" s="59">
        <v>3.9100000000000003E-2</v>
      </c>
      <c r="J989" s="74">
        <v>129000</v>
      </c>
      <c r="K989" s="75">
        <v>12.212999999999999</v>
      </c>
      <c r="L989" s="58" t="s">
        <v>362</v>
      </c>
      <c r="M989" s="58" t="s">
        <v>363</v>
      </c>
      <c r="N989" s="58"/>
      <c r="O989" s="58" t="s">
        <v>16</v>
      </c>
      <c r="P989" s="76">
        <v>40283392.439999998</v>
      </c>
    </row>
    <row r="990" spans="1:16" x14ac:dyDescent="0.2">
      <c r="A990" s="57">
        <v>43830</v>
      </c>
      <c r="B990" s="58" t="s">
        <v>2</v>
      </c>
      <c r="C990" s="58" t="s">
        <v>114</v>
      </c>
      <c r="D990" s="58" t="s">
        <v>156</v>
      </c>
      <c r="E990" s="132" t="s">
        <v>157</v>
      </c>
      <c r="F990" s="58">
        <v>6339872</v>
      </c>
      <c r="G990" s="58" t="s">
        <v>158</v>
      </c>
      <c r="H990" s="73">
        <v>1560592.93</v>
      </c>
      <c r="I990" s="59">
        <v>3.8699999999999998E-2</v>
      </c>
      <c r="J990" s="74">
        <v>4590000</v>
      </c>
      <c r="K990" s="75">
        <v>0.34</v>
      </c>
      <c r="L990" s="58" t="s">
        <v>117</v>
      </c>
      <c r="M990" s="58" t="s">
        <v>41</v>
      </c>
      <c r="N990" s="58"/>
      <c r="O990" s="58" t="s">
        <v>16</v>
      </c>
      <c r="P990" s="76">
        <v>40283392.439999998</v>
      </c>
    </row>
    <row r="991" spans="1:16" x14ac:dyDescent="0.2">
      <c r="A991" s="57">
        <v>43830</v>
      </c>
      <c r="B991" s="58" t="s">
        <v>2</v>
      </c>
      <c r="C991" s="58" t="s">
        <v>114</v>
      </c>
      <c r="D991" s="58" t="s">
        <v>187</v>
      </c>
      <c r="E991" s="132" t="s">
        <v>188</v>
      </c>
      <c r="F991" s="58" t="s">
        <v>192</v>
      </c>
      <c r="G991" s="58" t="s">
        <v>189</v>
      </c>
      <c r="H991" s="73">
        <v>1555832.42</v>
      </c>
      <c r="I991" s="59">
        <v>3.8600000000000002E-2</v>
      </c>
      <c r="J991" s="74">
        <v>2370000</v>
      </c>
      <c r="K991" s="75">
        <v>0.65600000000000003</v>
      </c>
      <c r="L991" s="58" t="s">
        <v>190</v>
      </c>
      <c r="M991" s="58" t="s">
        <v>191</v>
      </c>
      <c r="N991" s="58"/>
      <c r="O991" s="58" t="s">
        <v>15</v>
      </c>
      <c r="P991" s="76">
        <v>40283392.439999998</v>
      </c>
    </row>
    <row r="992" spans="1:16" x14ac:dyDescent="0.2">
      <c r="A992" s="57">
        <v>43830</v>
      </c>
      <c r="B992" s="58" t="s">
        <v>2</v>
      </c>
      <c r="C992" s="58" t="s">
        <v>114</v>
      </c>
      <c r="D992" s="58" t="s">
        <v>200</v>
      </c>
      <c r="E992" s="132" t="s">
        <v>286</v>
      </c>
      <c r="F992" s="58">
        <v>4874546</v>
      </c>
      <c r="G992" s="58" t="s">
        <v>202</v>
      </c>
      <c r="H992" s="73">
        <v>1549457.72</v>
      </c>
      <c r="I992" s="59">
        <v>3.85E-2</v>
      </c>
      <c r="J992" s="74">
        <v>2300</v>
      </c>
      <c r="K992" s="75">
        <v>673.67700000000002</v>
      </c>
      <c r="L992" s="58" t="s">
        <v>203</v>
      </c>
      <c r="M992" s="58" t="s">
        <v>204</v>
      </c>
      <c r="N992" s="58"/>
      <c r="O992" s="58" t="s">
        <v>14</v>
      </c>
      <c r="P992" s="76">
        <v>40283392.439999998</v>
      </c>
    </row>
    <row r="993" spans="1:16" x14ac:dyDescent="0.2">
      <c r="A993" s="57">
        <v>43830</v>
      </c>
      <c r="B993" s="58" t="s">
        <v>2</v>
      </c>
      <c r="C993" s="58" t="s">
        <v>114</v>
      </c>
      <c r="D993" s="58" t="s">
        <v>341</v>
      </c>
      <c r="E993" s="132" t="s">
        <v>343</v>
      </c>
      <c r="F993" s="58" t="s">
        <v>342</v>
      </c>
      <c r="G993" s="58" t="s">
        <v>344</v>
      </c>
      <c r="H993" s="73">
        <v>1487044.13</v>
      </c>
      <c r="I993" s="59">
        <v>3.6900000000000002E-2</v>
      </c>
      <c r="J993" s="74">
        <v>3200000</v>
      </c>
      <c r="K993" s="75">
        <v>0.46500000000000002</v>
      </c>
      <c r="L993" s="58" t="s">
        <v>119</v>
      </c>
      <c r="M993" s="58" t="s">
        <v>40</v>
      </c>
      <c r="N993" s="58"/>
      <c r="O993" s="58" t="s">
        <v>18</v>
      </c>
      <c r="P993" s="76">
        <v>40283392.439999998</v>
      </c>
    </row>
    <row r="994" spans="1:16" x14ac:dyDescent="0.2">
      <c r="A994" s="57">
        <v>43830</v>
      </c>
      <c r="B994" s="58" t="s">
        <v>2</v>
      </c>
      <c r="C994" s="58" t="s">
        <v>114</v>
      </c>
      <c r="D994" s="58" t="s">
        <v>281</v>
      </c>
      <c r="E994" s="132" t="s">
        <v>282</v>
      </c>
      <c r="F994" s="58">
        <v>6105738</v>
      </c>
      <c r="G994" s="58" t="s">
        <v>283</v>
      </c>
      <c r="H994" s="73">
        <v>1449125.26</v>
      </c>
      <c r="I994" s="59">
        <v>3.5999999999999997E-2</v>
      </c>
      <c r="J994" s="74">
        <v>3750000</v>
      </c>
      <c r="K994" s="75">
        <v>0.38600000000000001</v>
      </c>
      <c r="L994" s="58" t="s">
        <v>117</v>
      </c>
      <c r="M994" s="58" t="s">
        <v>41</v>
      </c>
      <c r="N994" s="58"/>
      <c r="O994" s="58" t="s">
        <v>14</v>
      </c>
      <c r="P994" s="76">
        <v>40283392.439999998</v>
      </c>
    </row>
    <row r="995" spans="1:16" x14ac:dyDescent="0.2">
      <c r="A995" s="57">
        <v>43830</v>
      </c>
      <c r="B995" s="58" t="s">
        <v>2</v>
      </c>
      <c r="C995" s="58" t="s">
        <v>114</v>
      </c>
      <c r="D995" s="58" t="s">
        <v>152</v>
      </c>
      <c r="E995" s="132" t="s">
        <v>153</v>
      </c>
      <c r="F995" s="58" t="s">
        <v>155</v>
      </c>
      <c r="G995" s="58" t="s">
        <v>154</v>
      </c>
      <c r="H995" s="73">
        <v>1401891.65</v>
      </c>
      <c r="I995" s="59">
        <v>3.4799999999999998E-2</v>
      </c>
      <c r="J995" s="74">
        <v>499000</v>
      </c>
      <c r="K995" s="75">
        <v>2.8090000000000002</v>
      </c>
      <c r="L995" s="58" t="s">
        <v>117</v>
      </c>
      <c r="M995" s="58" t="s">
        <v>41</v>
      </c>
      <c r="N995" s="58"/>
      <c r="O995" s="58" t="s">
        <v>13</v>
      </c>
      <c r="P995" s="76">
        <v>40283392.439999998</v>
      </c>
    </row>
    <row r="996" spans="1:16" x14ac:dyDescent="0.2">
      <c r="A996" s="57">
        <v>43830</v>
      </c>
      <c r="B996" s="58" t="s">
        <v>2</v>
      </c>
      <c r="C996" s="58" t="s">
        <v>114</v>
      </c>
      <c r="D996" s="58" t="s">
        <v>353</v>
      </c>
      <c r="E996" s="132" t="s">
        <v>355</v>
      </c>
      <c r="F996" s="58" t="s">
        <v>354</v>
      </c>
      <c r="G996" s="58" t="s">
        <v>356</v>
      </c>
      <c r="H996" s="73">
        <v>1380793.02</v>
      </c>
      <c r="I996" s="59">
        <v>3.4299999999999997E-2</v>
      </c>
      <c r="J996" s="74">
        <v>368000</v>
      </c>
      <c r="K996" s="75">
        <v>3.7519999999999998</v>
      </c>
      <c r="L996" s="58" t="s">
        <v>203</v>
      </c>
      <c r="M996" s="58" t="s">
        <v>204</v>
      </c>
      <c r="N996" s="58"/>
      <c r="O996" s="58" t="s">
        <v>16</v>
      </c>
      <c r="P996" s="76">
        <v>40283392.439999998</v>
      </c>
    </row>
    <row r="997" spans="1:16" x14ac:dyDescent="0.2">
      <c r="A997" s="57">
        <v>43830</v>
      </c>
      <c r="B997" s="58" t="s">
        <v>2</v>
      </c>
      <c r="C997" s="58" t="s">
        <v>114</v>
      </c>
      <c r="D997" s="58" t="s">
        <v>184</v>
      </c>
      <c r="E997" s="132" t="s">
        <v>185</v>
      </c>
      <c r="F997" s="58">
        <v>6972459</v>
      </c>
      <c r="G997" s="58" t="s">
        <v>186</v>
      </c>
      <c r="H997" s="73">
        <v>1239074.8400000001</v>
      </c>
      <c r="I997" s="59">
        <v>3.0800000000000001E-2</v>
      </c>
      <c r="J997" s="74">
        <v>224000</v>
      </c>
      <c r="K997" s="75">
        <v>5.532</v>
      </c>
      <c r="L997" s="58" t="s">
        <v>117</v>
      </c>
      <c r="M997" s="58" t="s">
        <v>41</v>
      </c>
      <c r="N997" s="58"/>
      <c r="O997" s="58" t="s">
        <v>14</v>
      </c>
      <c r="P997" s="76">
        <v>40283392.439999998</v>
      </c>
    </row>
    <row r="998" spans="1:16" x14ac:dyDescent="0.2">
      <c r="A998" s="57">
        <v>43830</v>
      </c>
      <c r="B998" s="58" t="s">
        <v>2</v>
      </c>
      <c r="C998" s="58" t="s">
        <v>114</v>
      </c>
      <c r="D998" s="58" t="s">
        <v>221</v>
      </c>
      <c r="E998" s="132" t="s">
        <v>222</v>
      </c>
      <c r="F998" s="58">
        <v>6282040</v>
      </c>
      <c r="G998" s="58" t="s">
        <v>223</v>
      </c>
      <c r="H998" s="73">
        <v>1115370.78</v>
      </c>
      <c r="I998" s="59">
        <v>2.7699999999999999E-2</v>
      </c>
      <c r="J998" s="74">
        <v>3700000</v>
      </c>
      <c r="K998" s="75">
        <v>0.30099999999999999</v>
      </c>
      <c r="L998" s="58" t="s">
        <v>117</v>
      </c>
      <c r="M998" s="58" t="s">
        <v>41</v>
      </c>
      <c r="N998" s="58"/>
      <c r="O998" s="58" t="s">
        <v>13</v>
      </c>
      <c r="P998" s="76">
        <v>40283392.439999998</v>
      </c>
    </row>
    <row r="999" spans="1:16" x14ac:dyDescent="0.2">
      <c r="A999" s="57">
        <v>43830</v>
      </c>
      <c r="B999" s="58" t="s">
        <v>2</v>
      </c>
      <c r="C999" s="58" t="s">
        <v>114</v>
      </c>
      <c r="D999" s="58" t="s">
        <v>336</v>
      </c>
      <c r="E999" s="132" t="s">
        <v>168</v>
      </c>
      <c r="F999" s="58" t="s">
        <v>337</v>
      </c>
      <c r="G999" s="58" t="s">
        <v>345</v>
      </c>
      <c r="H999" s="73">
        <v>1027183.54</v>
      </c>
      <c r="I999" s="59">
        <v>2.5499999999999998E-2</v>
      </c>
      <c r="J999" s="74">
        <v>1500000</v>
      </c>
      <c r="K999" s="75">
        <v>0.68500000000000005</v>
      </c>
      <c r="L999" s="58" t="s">
        <v>119</v>
      </c>
      <c r="M999" s="58" t="s">
        <v>40</v>
      </c>
      <c r="N999" s="58"/>
      <c r="O999" s="58" t="s">
        <v>13</v>
      </c>
      <c r="P999" s="76">
        <v>40283392.439999998</v>
      </c>
    </row>
    <row r="1000" spans="1:16" x14ac:dyDescent="0.2">
      <c r="A1000" s="57">
        <v>43830</v>
      </c>
      <c r="B1000" s="58" t="s">
        <v>2</v>
      </c>
      <c r="C1000" s="58" t="s">
        <v>114</v>
      </c>
      <c r="D1000" s="58" t="s">
        <v>205</v>
      </c>
      <c r="E1000" s="132" t="s">
        <v>206</v>
      </c>
      <c r="F1000" s="58" t="s">
        <v>208</v>
      </c>
      <c r="G1000" s="58" t="s">
        <v>207</v>
      </c>
      <c r="H1000" s="73">
        <v>1016763.12</v>
      </c>
      <c r="I1000" s="59">
        <v>2.52E-2</v>
      </c>
      <c r="J1000" s="74">
        <v>1913500</v>
      </c>
      <c r="K1000" s="75">
        <v>0.53100000000000003</v>
      </c>
      <c r="L1000" s="58" t="s">
        <v>117</v>
      </c>
      <c r="M1000" s="58" t="s">
        <v>41</v>
      </c>
      <c r="N1000" s="58"/>
      <c r="O1000" s="58" t="s">
        <v>13</v>
      </c>
      <c r="P1000" s="76">
        <v>40283392.439999998</v>
      </c>
    </row>
    <row r="1001" spans="1:16" x14ac:dyDescent="0.2">
      <c r="A1001" s="57">
        <v>43830</v>
      </c>
      <c r="B1001" s="58" t="s">
        <v>2</v>
      </c>
      <c r="C1001" s="58" t="s">
        <v>114</v>
      </c>
      <c r="D1001" s="58" t="s">
        <v>262</v>
      </c>
      <c r="E1001" s="132" t="s">
        <v>264</v>
      </c>
      <c r="F1001" s="58" t="s">
        <v>263</v>
      </c>
      <c r="G1001" s="58" t="s">
        <v>265</v>
      </c>
      <c r="H1001" s="73">
        <v>987246.16</v>
      </c>
      <c r="I1001" s="59">
        <v>2.4500000000000001E-2</v>
      </c>
      <c r="J1001" s="74">
        <v>789609</v>
      </c>
      <c r="K1001" s="75">
        <v>1.25</v>
      </c>
      <c r="L1001" s="58" t="s">
        <v>266</v>
      </c>
      <c r="M1001" s="58" t="s">
        <v>267</v>
      </c>
      <c r="N1001" s="58"/>
      <c r="O1001" s="58" t="s">
        <v>16</v>
      </c>
      <c r="P1001" s="76">
        <v>40283392.439999998</v>
      </c>
    </row>
    <row r="1002" spans="1:16" x14ac:dyDescent="0.2">
      <c r="A1002" s="57">
        <v>43830</v>
      </c>
      <c r="B1002" s="58" t="s">
        <v>2</v>
      </c>
      <c r="C1002" s="58" t="s">
        <v>114</v>
      </c>
      <c r="D1002" s="58" t="s">
        <v>163</v>
      </c>
      <c r="E1002" s="132" t="s">
        <v>164</v>
      </c>
      <c r="F1002" s="58" t="s">
        <v>166</v>
      </c>
      <c r="G1002" s="58" t="s">
        <v>165</v>
      </c>
      <c r="H1002" s="73">
        <v>968873.12</v>
      </c>
      <c r="I1002" s="59">
        <v>2.41E-2</v>
      </c>
      <c r="J1002" s="74">
        <v>4600000</v>
      </c>
      <c r="K1002" s="75">
        <v>0.21099999999999999</v>
      </c>
      <c r="L1002" s="58" t="s">
        <v>117</v>
      </c>
      <c r="M1002" s="58" t="s">
        <v>41</v>
      </c>
      <c r="N1002" s="58"/>
      <c r="O1002" s="58" t="s">
        <v>18</v>
      </c>
      <c r="P1002" s="76">
        <v>40283392.439999998</v>
      </c>
    </row>
    <row r="1003" spans="1:16" x14ac:dyDescent="0.2">
      <c r="A1003" s="57">
        <v>43830</v>
      </c>
      <c r="B1003" s="58" t="s">
        <v>2</v>
      </c>
      <c r="C1003" s="58" t="s">
        <v>114</v>
      </c>
      <c r="D1003" s="58" t="s">
        <v>217</v>
      </c>
      <c r="E1003" s="132" t="s">
        <v>218</v>
      </c>
      <c r="F1003" s="58" t="s">
        <v>220</v>
      </c>
      <c r="G1003" s="58" t="s">
        <v>219</v>
      </c>
      <c r="H1003" s="73">
        <v>960957.77</v>
      </c>
      <c r="I1003" s="59">
        <v>2.3900000000000001E-2</v>
      </c>
      <c r="J1003" s="74">
        <v>1718000</v>
      </c>
      <c r="K1003" s="75">
        <v>0.55900000000000005</v>
      </c>
      <c r="L1003" s="58" t="s">
        <v>126</v>
      </c>
      <c r="M1003" s="58" t="s">
        <v>46</v>
      </c>
      <c r="N1003" s="58"/>
      <c r="O1003" s="58" t="s">
        <v>20</v>
      </c>
      <c r="P1003" s="76">
        <v>40283392.439999998</v>
      </c>
    </row>
    <row r="1004" spans="1:16" x14ac:dyDescent="0.2">
      <c r="A1004" s="57">
        <v>43830</v>
      </c>
      <c r="B1004" s="58" t="s">
        <v>2</v>
      </c>
      <c r="C1004" s="58" t="s">
        <v>114</v>
      </c>
      <c r="D1004" s="58" t="s">
        <v>228</v>
      </c>
      <c r="E1004" s="132" t="s">
        <v>229</v>
      </c>
      <c r="F1004" s="58" t="s">
        <v>231</v>
      </c>
      <c r="G1004" s="58" t="s">
        <v>230</v>
      </c>
      <c r="H1004" s="73">
        <v>956224.73</v>
      </c>
      <c r="I1004" s="59">
        <v>2.3699999999999999E-2</v>
      </c>
      <c r="J1004" s="74">
        <v>1263780</v>
      </c>
      <c r="K1004" s="75">
        <v>0.75700000000000001</v>
      </c>
      <c r="L1004" s="58" t="s">
        <v>126</v>
      </c>
      <c r="M1004" s="58" t="s">
        <v>46</v>
      </c>
      <c r="N1004" s="58"/>
      <c r="O1004" s="58" t="s">
        <v>15</v>
      </c>
      <c r="P1004" s="76">
        <v>40283392.439999998</v>
      </c>
    </row>
    <row r="1005" spans="1:16" x14ac:dyDescent="0.2">
      <c r="A1005" s="57">
        <v>43830</v>
      </c>
      <c r="B1005" s="58" t="s">
        <v>2</v>
      </c>
      <c r="C1005" s="58" t="s">
        <v>114</v>
      </c>
      <c r="D1005" s="58" t="s">
        <v>170</v>
      </c>
      <c r="E1005" s="132" t="s">
        <v>171</v>
      </c>
      <c r="F1005" s="58" t="s">
        <v>173</v>
      </c>
      <c r="G1005" s="58" t="s">
        <v>172</v>
      </c>
      <c r="H1005" s="73">
        <v>944244.96</v>
      </c>
      <c r="I1005" s="59">
        <v>2.3400000000000001E-2</v>
      </c>
      <c r="J1005" s="74">
        <v>3754000</v>
      </c>
      <c r="K1005" s="75">
        <v>0.252</v>
      </c>
      <c r="L1005" s="58" t="s">
        <v>117</v>
      </c>
      <c r="M1005" s="58" t="s">
        <v>41</v>
      </c>
      <c r="N1005" s="58"/>
      <c r="O1005" s="58" t="s">
        <v>20</v>
      </c>
      <c r="P1005" s="76">
        <v>40283392.439999998</v>
      </c>
    </row>
    <row r="1006" spans="1:16" x14ac:dyDescent="0.2">
      <c r="A1006" s="57">
        <v>43830</v>
      </c>
      <c r="B1006" s="58" t="s">
        <v>2</v>
      </c>
      <c r="C1006" s="58" t="s">
        <v>114</v>
      </c>
      <c r="D1006" s="58" t="s">
        <v>147</v>
      </c>
      <c r="E1006" s="132" t="s">
        <v>338</v>
      </c>
      <c r="F1006" s="58" t="s">
        <v>151</v>
      </c>
      <c r="G1006" s="58" t="s">
        <v>149</v>
      </c>
      <c r="H1006" s="73">
        <v>878544.8</v>
      </c>
      <c r="I1006" s="59">
        <v>2.18E-2</v>
      </c>
      <c r="J1006" s="74">
        <v>231196</v>
      </c>
      <c r="K1006" s="75">
        <v>3.8</v>
      </c>
      <c r="L1006" s="58" t="s">
        <v>115</v>
      </c>
      <c r="M1006" s="58" t="s">
        <v>150</v>
      </c>
      <c r="N1006" s="58"/>
      <c r="O1006" s="58" t="s">
        <v>18</v>
      </c>
      <c r="P1006" s="76">
        <v>40283392.439999998</v>
      </c>
    </row>
    <row r="1007" spans="1:16" x14ac:dyDescent="0.2">
      <c r="A1007" s="57">
        <v>43830</v>
      </c>
      <c r="B1007" s="58" t="s">
        <v>2</v>
      </c>
      <c r="C1007" s="58" t="s">
        <v>114</v>
      </c>
      <c r="D1007" s="58" t="s">
        <v>331</v>
      </c>
      <c r="E1007" s="132" t="s">
        <v>333</v>
      </c>
      <c r="F1007" s="58" t="s">
        <v>332</v>
      </c>
      <c r="G1007" s="58" t="s">
        <v>285</v>
      </c>
      <c r="H1007" s="73">
        <v>839103.38</v>
      </c>
      <c r="I1007" s="59">
        <v>2.0799999999999999E-2</v>
      </c>
      <c r="J1007" s="74">
        <v>30000</v>
      </c>
      <c r="K1007" s="75">
        <v>27.97</v>
      </c>
      <c r="L1007" s="58" t="s">
        <v>334</v>
      </c>
      <c r="M1007" s="58" t="s">
        <v>150</v>
      </c>
      <c r="N1007" s="58"/>
      <c r="O1007" s="58" t="s">
        <v>14</v>
      </c>
      <c r="P1007" s="76">
        <v>40283392.439999998</v>
      </c>
    </row>
    <row r="1008" spans="1:16" x14ac:dyDescent="0.2">
      <c r="A1008" s="57">
        <v>43830</v>
      </c>
      <c r="B1008" s="58" t="s">
        <v>2</v>
      </c>
      <c r="C1008" s="58" t="s">
        <v>114</v>
      </c>
      <c r="D1008" s="58" t="s">
        <v>273</v>
      </c>
      <c r="E1008" s="132" t="s">
        <v>275</v>
      </c>
      <c r="F1008" s="58" t="s">
        <v>274</v>
      </c>
      <c r="G1008" s="58" t="s">
        <v>284</v>
      </c>
      <c r="H1008" s="73">
        <v>797575.03</v>
      </c>
      <c r="I1008" s="59">
        <v>1.9800000000000002E-2</v>
      </c>
      <c r="J1008" s="74">
        <v>301990</v>
      </c>
      <c r="K1008" s="75">
        <v>2.641</v>
      </c>
      <c r="L1008" s="58" t="s">
        <v>277</v>
      </c>
      <c r="M1008" s="58" t="s">
        <v>41</v>
      </c>
      <c r="N1008" s="58"/>
      <c r="O1008" s="58" t="s">
        <v>23</v>
      </c>
      <c r="P1008" s="76">
        <v>40283392.439999998</v>
      </c>
    </row>
    <row r="1009" spans="1:16" x14ac:dyDescent="0.2">
      <c r="A1009" s="57">
        <v>43830</v>
      </c>
      <c r="B1009" s="58" t="s">
        <v>2</v>
      </c>
      <c r="C1009" s="58" t="s">
        <v>114</v>
      </c>
      <c r="D1009" s="58" t="s">
        <v>123</v>
      </c>
      <c r="E1009" s="132" t="s">
        <v>91</v>
      </c>
      <c r="F1009" s="58" t="s">
        <v>134</v>
      </c>
      <c r="G1009" s="58" t="s">
        <v>92</v>
      </c>
      <c r="H1009" s="73">
        <v>742194.22</v>
      </c>
      <c r="I1009" s="59">
        <v>1.84E-2</v>
      </c>
      <c r="J1009" s="74">
        <v>1620000</v>
      </c>
      <c r="K1009" s="75">
        <v>0.45800000000000002</v>
      </c>
      <c r="L1009" s="58" t="s">
        <v>117</v>
      </c>
      <c r="M1009" s="58" t="s">
        <v>41</v>
      </c>
      <c r="N1009" s="58"/>
      <c r="O1009" s="58" t="s">
        <v>20</v>
      </c>
      <c r="P1009" s="76">
        <v>40283392.439999998</v>
      </c>
    </row>
    <row r="1010" spans="1:16" x14ac:dyDescent="0.2">
      <c r="A1010" s="57">
        <v>43830</v>
      </c>
      <c r="B1010" s="58" t="s">
        <v>2</v>
      </c>
      <c r="C1010" s="58" t="s">
        <v>114</v>
      </c>
      <c r="D1010" s="58" t="s">
        <v>193</v>
      </c>
      <c r="E1010" s="132" t="s">
        <v>194</v>
      </c>
      <c r="F1010" s="58">
        <v>6168485</v>
      </c>
      <c r="G1010" s="58" t="s">
        <v>195</v>
      </c>
      <c r="H1010" s="73">
        <v>586973.49</v>
      </c>
      <c r="I1010" s="59">
        <v>1.46E-2</v>
      </c>
      <c r="J1010" s="74">
        <v>5700000</v>
      </c>
      <c r="K1010" s="75">
        <v>0.10299999999999999</v>
      </c>
      <c r="L1010" s="58" t="s">
        <v>119</v>
      </c>
      <c r="M1010" s="58" t="s">
        <v>196</v>
      </c>
      <c r="N1010" s="58"/>
      <c r="O1010" s="58" t="s">
        <v>14</v>
      </c>
      <c r="P1010" s="76">
        <v>40283392.439999998</v>
      </c>
    </row>
    <row r="1011" spans="1:16" x14ac:dyDescent="0.2">
      <c r="A1011" s="57">
        <v>43830</v>
      </c>
      <c r="B1011" s="58" t="s">
        <v>2</v>
      </c>
      <c r="C1011" s="58" t="s">
        <v>114</v>
      </c>
      <c r="D1011" s="58" t="s">
        <v>116</v>
      </c>
      <c r="E1011" s="132" t="s">
        <v>43</v>
      </c>
      <c r="F1011" s="58">
        <v>6030506</v>
      </c>
      <c r="G1011" s="58" t="s">
        <v>44</v>
      </c>
      <c r="H1011" s="73">
        <v>542348.99</v>
      </c>
      <c r="I1011" s="59">
        <v>1.35E-2</v>
      </c>
      <c r="J1011" s="74">
        <v>247000</v>
      </c>
      <c r="K1011" s="75">
        <v>2.1960000000000002</v>
      </c>
      <c r="L1011" s="58" t="s">
        <v>117</v>
      </c>
      <c r="M1011" s="58" t="s">
        <v>41</v>
      </c>
      <c r="N1011" s="58"/>
      <c r="O1011" s="58" t="s">
        <v>139</v>
      </c>
      <c r="P1011" s="76">
        <v>40283392.439999998</v>
      </c>
    </row>
    <row r="1012" spans="1:16" x14ac:dyDescent="0.2">
      <c r="A1012" s="57">
        <v>43830</v>
      </c>
      <c r="B1012" s="58" t="s">
        <v>2</v>
      </c>
      <c r="C1012" s="58" t="s">
        <v>114</v>
      </c>
      <c r="D1012" s="58" t="s">
        <v>121</v>
      </c>
      <c r="E1012" s="132" t="s">
        <v>105</v>
      </c>
      <c r="F1012" s="58">
        <v>6039558</v>
      </c>
      <c r="G1012" s="58" t="s">
        <v>106</v>
      </c>
      <c r="H1012" s="73">
        <v>310401.33</v>
      </c>
      <c r="I1012" s="59">
        <v>7.7000000000000002E-3</v>
      </c>
      <c r="J1012" s="74">
        <v>1254000</v>
      </c>
      <c r="K1012" s="75">
        <v>0.248</v>
      </c>
      <c r="L1012" s="58" t="s">
        <v>117</v>
      </c>
      <c r="M1012" s="58" t="s">
        <v>41</v>
      </c>
      <c r="N1012" s="58"/>
      <c r="O1012" s="58" t="s">
        <v>13</v>
      </c>
      <c r="P1012" s="76">
        <v>40283392.439999998</v>
      </c>
    </row>
    <row r="1013" spans="1:16" x14ac:dyDescent="0.2">
      <c r="A1013" s="57">
        <v>43830</v>
      </c>
      <c r="B1013" s="58" t="s">
        <v>2</v>
      </c>
      <c r="C1013" s="58" t="s">
        <v>114</v>
      </c>
      <c r="D1013" s="58" t="s">
        <v>370</v>
      </c>
      <c r="E1013" s="132" t="s">
        <v>372</v>
      </c>
      <c r="F1013" s="58" t="s">
        <v>371</v>
      </c>
      <c r="G1013" s="58" t="s">
        <v>373</v>
      </c>
      <c r="H1013" s="73">
        <v>247377.53</v>
      </c>
      <c r="I1013" s="59">
        <v>6.1000000000000004E-3</v>
      </c>
      <c r="J1013" s="74">
        <v>4032</v>
      </c>
      <c r="K1013" s="75">
        <v>61.353999999999999</v>
      </c>
      <c r="L1013" s="58" t="s">
        <v>118</v>
      </c>
      <c r="M1013" s="58" t="s">
        <v>47</v>
      </c>
      <c r="N1013" s="58"/>
      <c r="O1013" s="58" t="s">
        <v>340</v>
      </c>
      <c r="P1013" s="76">
        <v>40283392.439999998</v>
      </c>
    </row>
    <row r="1014" spans="1:16" x14ac:dyDescent="0.2">
      <c r="A1014" s="57">
        <v>43830</v>
      </c>
      <c r="B1014" s="58" t="s">
        <v>2</v>
      </c>
      <c r="C1014" s="58" t="s">
        <v>114</v>
      </c>
      <c r="D1014" s="58" t="s">
        <v>125</v>
      </c>
      <c r="E1014" s="132" t="s">
        <v>89</v>
      </c>
      <c r="F1014" s="58" t="s">
        <v>135</v>
      </c>
      <c r="G1014" s="58" t="s">
        <v>90</v>
      </c>
      <c r="H1014" s="73">
        <v>165619.26</v>
      </c>
      <c r="I1014" s="59">
        <v>4.1000000000000003E-3</v>
      </c>
      <c r="J1014" s="74">
        <v>538000</v>
      </c>
      <c r="K1014" s="75">
        <v>0.308</v>
      </c>
      <c r="L1014" s="58" t="s">
        <v>117</v>
      </c>
      <c r="M1014" s="58" t="s">
        <v>41</v>
      </c>
      <c r="N1014" s="58"/>
      <c r="O1014" s="58" t="s">
        <v>340</v>
      </c>
      <c r="P1014" s="76">
        <v>40283392.439999998</v>
      </c>
    </row>
    <row r="1015" spans="1:16" x14ac:dyDescent="0.2">
      <c r="A1015" s="57">
        <v>43830</v>
      </c>
      <c r="B1015" s="58" t="s">
        <v>1</v>
      </c>
      <c r="C1015" s="58" t="s">
        <v>127</v>
      </c>
      <c r="D1015" s="58"/>
      <c r="E1015" s="132"/>
      <c r="F1015" s="58"/>
      <c r="G1015" s="58"/>
      <c r="H1015" s="73">
        <v>3096057.45</v>
      </c>
      <c r="I1015" s="59">
        <v>7.6799999999999993E-2</v>
      </c>
      <c r="J1015" s="74"/>
      <c r="K1015" s="75"/>
      <c r="L1015" s="58"/>
      <c r="M1015" s="58"/>
      <c r="N1015" s="58"/>
      <c r="O1015" s="58"/>
      <c r="P1015" s="76">
        <v>40283392.439999998</v>
      </c>
    </row>
    <row r="1016" spans="1:16" x14ac:dyDescent="0.2">
      <c r="A1016" s="57">
        <v>43738</v>
      </c>
      <c r="B1016" s="58" t="s">
        <v>2</v>
      </c>
      <c r="C1016" s="58" t="s">
        <v>114</v>
      </c>
      <c r="D1016" s="58" t="s">
        <v>209</v>
      </c>
      <c r="E1016" s="132" t="s">
        <v>210</v>
      </c>
      <c r="F1016" s="58" t="s">
        <v>212</v>
      </c>
      <c r="G1016" s="58" t="s">
        <v>346</v>
      </c>
      <c r="H1016" s="73">
        <v>1873310.15</v>
      </c>
      <c r="I1016" s="59">
        <v>4.9399999999999999E-2</v>
      </c>
      <c r="J1016" s="74">
        <v>251000</v>
      </c>
      <c r="K1016" s="75">
        <v>7.4630000000000001</v>
      </c>
      <c r="L1016" s="58" t="s">
        <v>120</v>
      </c>
      <c r="M1016" s="58" t="s">
        <v>42</v>
      </c>
      <c r="N1016" s="58"/>
      <c r="O1016" s="58" t="s">
        <v>17</v>
      </c>
      <c r="P1016" s="76">
        <v>37904907.310000002</v>
      </c>
    </row>
    <row r="1017" spans="1:16" x14ac:dyDescent="0.2">
      <c r="A1017" s="57">
        <v>43738</v>
      </c>
      <c r="B1017" s="58" t="s">
        <v>2</v>
      </c>
      <c r="C1017" s="58" t="s">
        <v>114</v>
      </c>
      <c r="D1017" s="58" t="s">
        <v>159</v>
      </c>
      <c r="E1017" s="132" t="s">
        <v>160</v>
      </c>
      <c r="F1017" s="58" t="s">
        <v>162</v>
      </c>
      <c r="G1017" s="58" t="s">
        <v>161</v>
      </c>
      <c r="H1017" s="73">
        <v>1610213.3</v>
      </c>
      <c r="I1017" s="59">
        <v>4.2500000000000003E-2</v>
      </c>
      <c r="J1017" s="74">
        <v>1798000</v>
      </c>
      <c r="K1017" s="75">
        <v>0.89600000000000002</v>
      </c>
      <c r="L1017" s="58" t="s">
        <v>117</v>
      </c>
      <c r="M1017" s="58" t="s">
        <v>41</v>
      </c>
      <c r="N1017" s="58"/>
      <c r="O1017" s="58" t="s">
        <v>14</v>
      </c>
      <c r="P1017" s="76">
        <v>37904907.310000002</v>
      </c>
    </row>
    <row r="1018" spans="1:16" x14ac:dyDescent="0.2">
      <c r="A1018" s="57">
        <v>43738</v>
      </c>
      <c r="B1018" s="58" t="s">
        <v>2</v>
      </c>
      <c r="C1018" s="58" t="s">
        <v>114</v>
      </c>
      <c r="D1018" s="58" t="s">
        <v>187</v>
      </c>
      <c r="E1018" s="132" t="s">
        <v>188</v>
      </c>
      <c r="F1018" s="58" t="s">
        <v>192</v>
      </c>
      <c r="G1018" s="58" t="s">
        <v>189</v>
      </c>
      <c r="H1018" s="73">
        <v>1568394.32</v>
      </c>
      <c r="I1018" s="59">
        <v>4.1399999999999999E-2</v>
      </c>
      <c r="J1018" s="74">
        <v>2370000</v>
      </c>
      <c r="K1018" s="75">
        <v>0.66200000000000003</v>
      </c>
      <c r="L1018" s="58" t="s">
        <v>190</v>
      </c>
      <c r="M1018" s="58" t="s">
        <v>191</v>
      </c>
      <c r="N1018" s="58"/>
      <c r="O1018" s="58" t="s">
        <v>15</v>
      </c>
      <c r="P1018" s="76">
        <v>37904907.310000002</v>
      </c>
    </row>
    <row r="1019" spans="1:16" x14ac:dyDescent="0.2">
      <c r="A1019" s="57">
        <v>43738</v>
      </c>
      <c r="B1019" s="58" t="s">
        <v>2</v>
      </c>
      <c r="C1019" s="58" t="s">
        <v>114</v>
      </c>
      <c r="D1019" s="58" t="s">
        <v>156</v>
      </c>
      <c r="E1019" s="132" t="s">
        <v>157</v>
      </c>
      <c r="F1019" s="58">
        <v>6339872</v>
      </c>
      <c r="G1019" s="58" t="s">
        <v>158</v>
      </c>
      <c r="H1019" s="73">
        <v>1489191.98</v>
      </c>
      <c r="I1019" s="59">
        <v>3.9300000000000002E-2</v>
      </c>
      <c r="J1019" s="74">
        <v>3890000</v>
      </c>
      <c r="K1019" s="75">
        <v>0.38300000000000001</v>
      </c>
      <c r="L1019" s="58" t="s">
        <v>117</v>
      </c>
      <c r="M1019" s="58" t="s">
        <v>41</v>
      </c>
      <c r="N1019" s="58"/>
      <c r="O1019" s="58" t="s">
        <v>16</v>
      </c>
      <c r="P1019" s="76">
        <v>37904907.310000002</v>
      </c>
    </row>
    <row r="1020" spans="1:16" x14ac:dyDescent="0.2">
      <c r="A1020" s="57">
        <v>43738</v>
      </c>
      <c r="B1020" s="58" t="s">
        <v>2</v>
      </c>
      <c r="C1020" s="58" t="s">
        <v>114</v>
      </c>
      <c r="D1020" s="58" t="s">
        <v>268</v>
      </c>
      <c r="E1020" s="132" t="s">
        <v>269</v>
      </c>
      <c r="F1020" s="58">
        <v>6388379</v>
      </c>
      <c r="G1020" s="58" t="s">
        <v>270</v>
      </c>
      <c r="H1020" s="73">
        <v>1424549.05</v>
      </c>
      <c r="I1020" s="59">
        <v>3.7600000000000001E-2</v>
      </c>
      <c r="J1020" s="74">
        <v>2952000</v>
      </c>
      <c r="K1020" s="75">
        <v>0.48299999999999998</v>
      </c>
      <c r="L1020" s="58" t="s">
        <v>271</v>
      </c>
      <c r="M1020" s="58" t="s">
        <v>272</v>
      </c>
      <c r="N1020" s="58"/>
      <c r="O1020" s="58" t="s">
        <v>18</v>
      </c>
      <c r="P1020" s="76">
        <v>37904907.310000002</v>
      </c>
    </row>
    <row r="1021" spans="1:16" x14ac:dyDescent="0.2">
      <c r="A1021" s="57">
        <v>43738</v>
      </c>
      <c r="B1021" s="58" t="s">
        <v>2</v>
      </c>
      <c r="C1021" s="58" t="s">
        <v>114</v>
      </c>
      <c r="D1021" s="58" t="s">
        <v>358</v>
      </c>
      <c r="E1021" s="132" t="s">
        <v>360</v>
      </c>
      <c r="F1021" s="58" t="s">
        <v>359</v>
      </c>
      <c r="G1021" s="58" t="s">
        <v>361</v>
      </c>
      <c r="H1021" s="73">
        <v>1354465.09</v>
      </c>
      <c r="I1021" s="59">
        <v>3.5700000000000003E-2</v>
      </c>
      <c r="J1021" s="74">
        <v>108000</v>
      </c>
      <c r="K1021" s="75">
        <v>12.541</v>
      </c>
      <c r="L1021" s="58" t="s">
        <v>362</v>
      </c>
      <c r="M1021" s="58" t="s">
        <v>363</v>
      </c>
      <c r="N1021" s="58"/>
      <c r="O1021" s="58" t="s">
        <v>16</v>
      </c>
      <c r="P1021" s="76">
        <v>37904907.310000002</v>
      </c>
    </row>
    <row r="1022" spans="1:16" x14ac:dyDescent="0.2">
      <c r="A1022" s="57">
        <v>43738</v>
      </c>
      <c r="B1022" s="58" t="s">
        <v>2</v>
      </c>
      <c r="C1022" s="58" t="s">
        <v>114</v>
      </c>
      <c r="D1022" s="58" t="s">
        <v>200</v>
      </c>
      <c r="E1022" s="132" t="s">
        <v>286</v>
      </c>
      <c r="F1022" s="58">
        <v>4874546</v>
      </c>
      <c r="G1022" s="58" t="s">
        <v>202</v>
      </c>
      <c r="H1022" s="73">
        <v>1327701.58</v>
      </c>
      <c r="I1022" s="59">
        <v>3.5000000000000003E-2</v>
      </c>
      <c r="J1022" s="74">
        <v>2300</v>
      </c>
      <c r="K1022" s="75">
        <v>577.26199999999994</v>
      </c>
      <c r="L1022" s="58" t="s">
        <v>203</v>
      </c>
      <c r="M1022" s="58" t="s">
        <v>204</v>
      </c>
      <c r="N1022" s="58"/>
      <c r="O1022" s="58" t="s">
        <v>14</v>
      </c>
      <c r="P1022" s="76">
        <v>37904907.310000002</v>
      </c>
    </row>
    <row r="1023" spans="1:16" x14ac:dyDescent="0.2">
      <c r="A1023" s="57">
        <v>43738</v>
      </c>
      <c r="B1023" s="58" t="s">
        <v>2</v>
      </c>
      <c r="C1023" s="58" t="s">
        <v>114</v>
      </c>
      <c r="D1023" s="58" t="s">
        <v>178</v>
      </c>
      <c r="E1023" s="132" t="s">
        <v>179</v>
      </c>
      <c r="F1023" s="58">
        <v>6771645</v>
      </c>
      <c r="G1023" s="58" t="s">
        <v>260</v>
      </c>
      <c r="H1023" s="73">
        <v>1303183.2</v>
      </c>
      <c r="I1023" s="59">
        <v>3.44E-2</v>
      </c>
      <c r="J1023" s="74">
        <v>7000</v>
      </c>
      <c r="K1023" s="75">
        <v>186.16900000000001</v>
      </c>
      <c r="L1023" s="58" t="s">
        <v>118</v>
      </c>
      <c r="M1023" s="58" t="s">
        <v>47</v>
      </c>
      <c r="N1023" s="58"/>
      <c r="O1023" s="58" t="s">
        <v>19</v>
      </c>
      <c r="P1023" s="76">
        <v>37904907.310000002</v>
      </c>
    </row>
    <row r="1024" spans="1:16" ht="16" customHeight="1" x14ac:dyDescent="0.2">
      <c r="A1024" s="57">
        <v>43738</v>
      </c>
      <c r="B1024" s="58" t="s">
        <v>2</v>
      </c>
      <c r="C1024" s="58" t="s">
        <v>114</v>
      </c>
      <c r="D1024" s="58" t="s">
        <v>181</v>
      </c>
      <c r="E1024" s="132" t="s">
        <v>182</v>
      </c>
      <c r="F1024" s="58">
        <v>6771032</v>
      </c>
      <c r="G1024" s="58" t="s">
        <v>183</v>
      </c>
      <c r="H1024" s="73">
        <v>1290361.3400000001</v>
      </c>
      <c r="I1024" s="59">
        <v>3.4000000000000002E-2</v>
      </c>
      <c r="J1024" s="74">
        <v>1266000</v>
      </c>
      <c r="K1024" s="75">
        <v>1.0189999999999999</v>
      </c>
      <c r="L1024" s="58" t="s">
        <v>117</v>
      </c>
      <c r="M1024" s="58" t="s">
        <v>41</v>
      </c>
      <c r="N1024" s="58"/>
      <c r="O1024" s="58" t="s">
        <v>13</v>
      </c>
      <c r="P1024" s="76">
        <v>37904907.310000002</v>
      </c>
    </row>
    <row r="1025" spans="1:16" x14ac:dyDescent="0.2">
      <c r="A1025" s="57">
        <v>43738</v>
      </c>
      <c r="B1025" s="58" t="s">
        <v>2</v>
      </c>
      <c r="C1025" s="58" t="s">
        <v>114</v>
      </c>
      <c r="D1025" s="58" t="s">
        <v>174</v>
      </c>
      <c r="E1025" s="132" t="s">
        <v>175</v>
      </c>
      <c r="F1025" s="58" t="s">
        <v>177</v>
      </c>
      <c r="G1025" s="58" t="s">
        <v>176</v>
      </c>
      <c r="H1025" s="73">
        <v>1230734.81</v>
      </c>
      <c r="I1025" s="59">
        <v>3.2500000000000001E-2</v>
      </c>
      <c r="J1025" s="74">
        <v>456000</v>
      </c>
      <c r="K1025" s="75">
        <v>2.6989999999999998</v>
      </c>
      <c r="L1025" s="58" t="s">
        <v>119</v>
      </c>
      <c r="M1025" s="58" t="s">
        <v>40</v>
      </c>
      <c r="N1025" s="58"/>
      <c r="O1025" s="58" t="s">
        <v>14</v>
      </c>
      <c r="P1025" s="76">
        <v>37904907.310000002</v>
      </c>
    </row>
    <row r="1026" spans="1:16" x14ac:dyDescent="0.2">
      <c r="A1026" s="57">
        <v>43738</v>
      </c>
      <c r="B1026" s="58" t="s">
        <v>2</v>
      </c>
      <c r="C1026" s="58" t="s">
        <v>114</v>
      </c>
      <c r="D1026" s="58" t="s">
        <v>341</v>
      </c>
      <c r="E1026" s="132" t="s">
        <v>343</v>
      </c>
      <c r="F1026" s="58" t="s">
        <v>342</v>
      </c>
      <c r="G1026" s="58" t="s">
        <v>344</v>
      </c>
      <c r="H1026" s="73">
        <v>1215284.8799999999</v>
      </c>
      <c r="I1026" s="59">
        <v>3.2099999999999997E-2</v>
      </c>
      <c r="J1026" s="74">
        <v>2800000</v>
      </c>
      <c r="K1026" s="75">
        <v>0.434</v>
      </c>
      <c r="L1026" s="58" t="s">
        <v>119</v>
      </c>
      <c r="M1026" s="58" t="s">
        <v>40</v>
      </c>
      <c r="N1026" s="58"/>
      <c r="O1026" s="58" t="s">
        <v>18</v>
      </c>
      <c r="P1026" s="76">
        <v>37904907.310000002</v>
      </c>
    </row>
    <row r="1027" spans="1:16" x14ac:dyDescent="0.2">
      <c r="A1027" s="57">
        <v>43738</v>
      </c>
      <c r="B1027" s="58" t="s">
        <v>2</v>
      </c>
      <c r="C1027" s="58" t="s">
        <v>114</v>
      </c>
      <c r="D1027" s="58" t="s">
        <v>184</v>
      </c>
      <c r="E1027" s="132" t="s">
        <v>185</v>
      </c>
      <c r="F1027" s="58">
        <v>6972459</v>
      </c>
      <c r="G1027" s="58" t="s">
        <v>186</v>
      </c>
      <c r="H1027" s="73">
        <v>1186790.6200000001</v>
      </c>
      <c r="I1027" s="59">
        <v>3.1300000000000001E-2</v>
      </c>
      <c r="J1027" s="74">
        <v>224000</v>
      </c>
      <c r="K1027" s="75">
        <v>5.298</v>
      </c>
      <c r="L1027" s="58" t="s">
        <v>117</v>
      </c>
      <c r="M1027" s="58" t="s">
        <v>41</v>
      </c>
      <c r="N1027" s="58"/>
      <c r="O1027" s="58" t="s">
        <v>14</v>
      </c>
      <c r="P1027" s="76">
        <v>37904907.310000002</v>
      </c>
    </row>
    <row r="1028" spans="1:16" x14ac:dyDescent="0.2">
      <c r="A1028" s="57">
        <v>43738</v>
      </c>
      <c r="B1028" s="58" t="s">
        <v>2</v>
      </c>
      <c r="C1028" s="58" t="s">
        <v>114</v>
      </c>
      <c r="D1028" s="58" t="s">
        <v>152</v>
      </c>
      <c r="E1028" s="132" t="s">
        <v>153</v>
      </c>
      <c r="F1028" s="58" t="s">
        <v>155</v>
      </c>
      <c r="G1028" s="58" t="s">
        <v>154</v>
      </c>
      <c r="H1028" s="73">
        <v>1185445.78</v>
      </c>
      <c r="I1028" s="59">
        <v>3.1300000000000001E-2</v>
      </c>
      <c r="J1028" s="74">
        <v>499000</v>
      </c>
      <c r="K1028" s="75">
        <v>2.3759999999999999</v>
      </c>
      <c r="L1028" s="58" t="s">
        <v>117</v>
      </c>
      <c r="M1028" s="58" t="s">
        <v>41</v>
      </c>
      <c r="N1028" s="58"/>
      <c r="O1028" s="58" t="s">
        <v>13</v>
      </c>
      <c r="P1028" s="76">
        <v>37904907.310000002</v>
      </c>
    </row>
    <row r="1029" spans="1:16" x14ac:dyDescent="0.2">
      <c r="A1029" s="57">
        <v>43738</v>
      </c>
      <c r="B1029" s="58" t="s">
        <v>2</v>
      </c>
      <c r="C1029" s="58" t="s">
        <v>114</v>
      </c>
      <c r="D1029" s="58" t="s">
        <v>281</v>
      </c>
      <c r="E1029" s="132" t="s">
        <v>282</v>
      </c>
      <c r="F1029" s="58">
        <v>6105738</v>
      </c>
      <c r="G1029" s="58" t="s">
        <v>283</v>
      </c>
      <c r="H1029" s="73">
        <v>1100218.7</v>
      </c>
      <c r="I1029" s="59">
        <v>2.9000000000000001E-2</v>
      </c>
      <c r="J1029" s="74">
        <v>2488000</v>
      </c>
      <c r="K1029" s="75">
        <v>0.442</v>
      </c>
      <c r="L1029" s="58" t="s">
        <v>117</v>
      </c>
      <c r="M1029" s="58" t="s">
        <v>41</v>
      </c>
      <c r="N1029" s="58"/>
      <c r="O1029" s="58" t="s">
        <v>14</v>
      </c>
      <c r="P1029" s="76">
        <v>37904907.310000002</v>
      </c>
    </row>
    <row r="1030" spans="1:16" x14ac:dyDescent="0.2">
      <c r="A1030" s="57">
        <v>43738</v>
      </c>
      <c r="B1030" s="58" t="s">
        <v>2</v>
      </c>
      <c r="C1030" s="58" t="s">
        <v>114</v>
      </c>
      <c r="D1030" s="58" t="s">
        <v>205</v>
      </c>
      <c r="E1030" s="132" t="s">
        <v>206</v>
      </c>
      <c r="F1030" s="58" t="s">
        <v>208</v>
      </c>
      <c r="G1030" s="58" t="s">
        <v>207</v>
      </c>
      <c r="H1030" s="73">
        <v>1034457.48</v>
      </c>
      <c r="I1030" s="59">
        <v>2.7300000000000001E-2</v>
      </c>
      <c r="J1030" s="74">
        <v>1913500</v>
      </c>
      <c r="K1030" s="75">
        <v>0.54100000000000004</v>
      </c>
      <c r="L1030" s="58" t="s">
        <v>117</v>
      </c>
      <c r="M1030" s="58" t="s">
        <v>41</v>
      </c>
      <c r="N1030" s="58"/>
      <c r="O1030" s="58" t="s">
        <v>13</v>
      </c>
      <c r="P1030" s="76">
        <v>37904907.310000002</v>
      </c>
    </row>
    <row r="1031" spans="1:16" x14ac:dyDescent="0.2">
      <c r="A1031" s="57">
        <v>43738</v>
      </c>
      <c r="B1031" s="58" t="s">
        <v>2</v>
      </c>
      <c r="C1031" s="58" t="s">
        <v>114</v>
      </c>
      <c r="D1031" s="58" t="s">
        <v>353</v>
      </c>
      <c r="E1031" s="132" t="s">
        <v>355</v>
      </c>
      <c r="F1031" s="58" t="s">
        <v>354</v>
      </c>
      <c r="G1031" s="58" t="s">
        <v>356</v>
      </c>
      <c r="H1031" s="73">
        <v>979988.49</v>
      </c>
      <c r="I1031" s="59">
        <v>2.5899999999999999E-2</v>
      </c>
      <c r="J1031" s="74">
        <v>318000</v>
      </c>
      <c r="K1031" s="75">
        <v>3.0819999999999999</v>
      </c>
      <c r="L1031" s="58" t="s">
        <v>203</v>
      </c>
      <c r="M1031" s="58" t="s">
        <v>204</v>
      </c>
      <c r="N1031" s="58"/>
      <c r="O1031" s="58" t="s">
        <v>16</v>
      </c>
      <c r="P1031" s="76">
        <v>37904907.310000002</v>
      </c>
    </row>
    <row r="1032" spans="1:16" x14ac:dyDescent="0.2">
      <c r="A1032" s="57">
        <v>43738</v>
      </c>
      <c r="B1032" s="58" t="s">
        <v>2</v>
      </c>
      <c r="C1032" s="58" t="s">
        <v>114</v>
      </c>
      <c r="D1032" s="58" t="s">
        <v>262</v>
      </c>
      <c r="E1032" s="132" t="s">
        <v>264</v>
      </c>
      <c r="F1032" s="58" t="s">
        <v>263</v>
      </c>
      <c r="G1032" s="58" t="s">
        <v>265</v>
      </c>
      <c r="H1032" s="73">
        <v>899083.52</v>
      </c>
      <c r="I1032" s="59">
        <v>2.3699999999999999E-2</v>
      </c>
      <c r="J1032" s="74">
        <v>789609</v>
      </c>
      <c r="K1032" s="75">
        <v>1.139</v>
      </c>
      <c r="L1032" s="58" t="s">
        <v>266</v>
      </c>
      <c r="M1032" s="58" t="s">
        <v>267</v>
      </c>
      <c r="N1032" s="58"/>
      <c r="O1032" s="58" t="s">
        <v>16</v>
      </c>
      <c r="P1032" s="76">
        <v>37904907.310000002</v>
      </c>
    </row>
    <row r="1033" spans="1:16" x14ac:dyDescent="0.2">
      <c r="A1033" s="57">
        <v>43738</v>
      </c>
      <c r="B1033" s="58" t="s">
        <v>2</v>
      </c>
      <c r="C1033" s="58" t="s">
        <v>114</v>
      </c>
      <c r="D1033" s="58" t="s">
        <v>170</v>
      </c>
      <c r="E1033" s="132" t="s">
        <v>171</v>
      </c>
      <c r="F1033" s="58" t="s">
        <v>173</v>
      </c>
      <c r="G1033" s="58" t="s">
        <v>172</v>
      </c>
      <c r="H1033" s="73">
        <v>895668.37</v>
      </c>
      <c r="I1033" s="59">
        <v>2.3599999999999999E-2</v>
      </c>
      <c r="J1033" s="74">
        <v>3754000</v>
      </c>
      <c r="K1033" s="75">
        <v>0.23899999999999999</v>
      </c>
      <c r="L1033" s="58" t="s">
        <v>117</v>
      </c>
      <c r="M1033" s="58" t="s">
        <v>41</v>
      </c>
      <c r="N1033" s="58"/>
      <c r="O1033" s="58" t="s">
        <v>20</v>
      </c>
      <c r="P1033" s="76">
        <v>37904907.310000002</v>
      </c>
    </row>
    <row r="1034" spans="1:16" x14ac:dyDescent="0.2">
      <c r="A1034" s="57">
        <v>43738</v>
      </c>
      <c r="B1034" s="58" t="s">
        <v>2</v>
      </c>
      <c r="C1034" s="58" t="s">
        <v>114</v>
      </c>
      <c r="D1034" s="58" t="s">
        <v>228</v>
      </c>
      <c r="E1034" s="132" t="s">
        <v>229</v>
      </c>
      <c r="F1034" s="58" t="s">
        <v>231</v>
      </c>
      <c r="G1034" s="58" t="s">
        <v>230</v>
      </c>
      <c r="H1034" s="73">
        <v>894119.53</v>
      </c>
      <c r="I1034" s="59">
        <v>2.3599999999999999E-2</v>
      </c>
      <c r="J1034" s="74">
        <v>1063780</v>
      </c>
      <c r="K1034" s="75">
        <v>0.84099999999999997</v>
      </c>
      <c r="L1034" s="58" t="s">
        <v>126</v>
      </c>
      <c r="M1034" s="58" t="s">
        <v>46</v>
      </c>
      <c r="N1034" s="58"/>
      <c r="O1034" s="58" t="s">
        <v>15</v>
      </c>
      <c r="P1034" s="76">
        <v>37904907.310000002</v>
      </c>
    </row>
    <row r="1035" spans="1:16" x14ac:dyDescent="0.2">
      <c r="A1035" s="57">
        <v>43738</v>
      </c>
      <c r="B1035" s="58" t="s">
        <v>2</v>
      </c>
      <c r="C1035" s="58" t="s">
        <v>114</v>
      </c>
      <c r="D1035" s="58" t="s">
        <v>331</v>
      </c>
      <c r="E1035" s="132" t="s">
        <v>333</v>
      </c>
      <c r="F1035" s="58" t="s">
        <v>332</v>
      </c>
      <c r="G1035" s="58" t="s">
        <v>285</v>
      </c>
      <c r="H1035" s="73">
        <v>869746.37</v>
      </c>
      <c r="I1035" s="59">
        <v>2.29E-2</v>
      </c>
      <c r="J1035" s="74">
        <v>30000</v>
      </c>
      <c r="K1035" s="75">
        <v>28.992000000000001</v>
      </c>
      <c r="L1035" s="58" t="s">
        <v>334</v>
      </c>
      <c r="M1035" s="58" t="s">
        <v>150</v>
      </c>
      <c r="N1035" s="58"/>
      <c r="O1035" s="58" t="s">
        <v>14</v>
      </c>
      <c r="P1035" s="76">
        <v>37904907.310000002</v>
      </c>
    </row>
    <row r="1036" spans="1:16" x14ac:dyDescent="0.2">
      <c r="A1036" s="57">
        <v>43738</v>
      </c>
      <c r="B1036" s="58" t="s">
        <v>2</v>
      </c>
      <c r="C1036" s="58" t="s">
        <v>114</v>
      </c>
      <c r="D1036" s="58" t="s">
        <v>217</v>
      </c>
      <c r="E1036" s="132" t="s">
        <v>218</v>
      </c>
      <c r="F1036" s="58" t="s">
        <v>220</v>
      </c>
      <c r="G1036" s="58" t="s">
        <v>219</v>
      </c>
      <c r="H1036" s="73">
        <v>824601.85</v>
      </c>
      <c r="I1036" s="59">
        <v>2.18E-2</v>
      </c>
      <c r="J1036" s="74">
        <v>1432000</v>
      </c>
      <c r="K1036" s="75">
        <v>0.57599999999999996</v>
      </c>
      <c r="L1036" s="58" t="s">
        <v>126</v>
      </c>
      <c r="M1036" s="58" t="s">
        <v>46</v>
      </c>
      <c r="N1036" s="58"/>
      <c r="O1036" s="58" t="s">
        <v>20</v>
      </c>
      <c r="P1036" s="76">
        <v>37904907.310000002</v>
      </c>
    </row>
    <row r="1037" spans="1:16" x14ac:dyDescent="0.2">
      <c r="A1037" s="57">
        <v>43738</v>
      </c>
      <c r="B1037" s="58" t="s">
        <v>2</v>
      </c>
      <c r="C1037" s="58" t="s">
        <v>114</v>
      </c>
      <c r="D1037" s="58" t="s">
        <v>221</v>
      </c>
      <c r="E1037" s="132" t="s">
        <v>222</v>
      </c>
      <c r="F1037" s="58">
        <v>6282040</v>
      </c>
      <c r="G1037" s="58" t="s">
        <v>223</v>
      </c>
      <c r="H1037" s="73">
        <v>819548.05</v>
      </c>
      <c r="I1037" s="59">
        <v>2.1600000000000001E-2</v>
      </c>
      <c r="J1037" s="74">
        <v>2818000</v>
      </c>
      <c r="K1037" s="75">
        <v>0.29099999999999998</v>
      </c>
      <c r="L1037" s="58" t="s">
        <v>117</v>
      </c>
      <c r="M1037" s="58" t="s">
        <v>41</v>
      </c>
      <c r="N1037" s="58"/>
      <c r="O1037" s="58" t="s">
        <v>13</v>
      </c>
      <c r="P1037" s="76">
        <v>37904907.310000002</v>
      </c>
    </row>
    <row r="1038" spans="1:16" x14ac:dyDescent="0.2">
      <c r="A1038" s="57">
        <v>43738</v>
      </c>
      <c r="B1038" s="58" t="s">
        <v>2</v>
      </c>
      <c r="C1038" s="58" t="s">
        <v>114</v>
      </c>
      <c r="D1038" s="58" t="s">
        <v>273</v>
      </c>
      <c r="E1038" s="132" t="s">
        <v>275</v>
      </c>
      <c r="F1038" s="58" t="s">
        <v>274</v>
      </c>
      <c r="G1038" s="58" t="s">
        <v>284</v>
      </c>
      <c r="H1038" s="73">
        <v>771897.55</v>
      </c>
      <c r="I1038" s="59">
        <v>2.0400000000000001E-2</v>
      </c>
      <c r="J1038" s="74">
        <v>301990</v>
      </c>
      <c r="K1038" s="75">
        <v>2.556</v>
      </c>
      <c r="L1038" s="58" t="s">
        <v>277</v>
      </c>
      <c r="M1038" s="58" t="s">
        <v>41</v>
      </c>
      <c r="N1038" s="58"/>
      <c r="O1038" s="58" t="s">
        <v>23</v>
      </c>
      <c r="P1038" s="76">
        <v>37904907.310000002</v>
      </c>
    </row>
    <row r="1039" spans="1:16" x14ac:dyDescent="0.2">
      <c r="A1039" s="57">
        <v>43738</v>
      </c>
      <c r="B1039" s="58" t="s">
        <v>2</v>
      </c>
      <c r="C1039" s="58" t="s">
        <v>114</v>
      </c>
      <c r="D1039" s="58" t="s">
        <v>336</v>
      </c>
      <c r="E1039" s="132" t="s">
        <v>168</v>
      </c>
      <c r="F1039" s="58" t="s">
        <v>337</v>
      </c>
      <c r="G1039" s="58" t="s">
        <v>345</v>
      </c>
      <c r="H1039" s="73">
        <v>712471.42</v>
      </c>
      <c r="I1039" s="59">
        <v>1.8800000000000001E-2</v>
      </c>
      <c r="J1039" s="74">
        <v>1119000</v>
      </c>
      <c r="K1039" s="75">
        <v>0.63700000000000001</v>
      </c>
      <c r="L1039" s="58" t="s">
        <v>119</v>
      </c>
      <c r="M1039" s="58" t="s">
        <v>40</v>
      </c>
      <c r="N1039" s="58"/>
      <c r="O1039" s="58" t="s">
        <v>13</v>
      </c>
      <c r="P1039" s="76">
        <v>37904907.310000002</v>
      </c>
    </row>
    <row r="1040" spans="1:16" x14ac:dyDescent="0.2">
      <c r="A1040" s="57">
        <v>43738</v>
      </c>
      <c r="B1040" s="58" t="s">
        <v>2</v>
      </c>
      <c r="C1040" s="58" t="s">
        <v>114</v>
      </c>
      <c r="D1040" s="58" t="s">
        <v>147</v>
      </c>
      <c r="E1040" s="132" t="s">
        <v>338</v>
      </c>
      <c r="F1040" s="58" t="s">
        <v>151</v>
      </c>
      <c r="G1040" s="58" t="s">
        <v>149</v>
      </c>
      <c r="H1040" s="73">
        <v>587060</v>
      </c>
      <c r="I1040" s="59">
        <v>1.55E-2</v>
      </c>
      <c r="J1040" s="74">
        <v>197000</v>
      </c>
      <c r="K1040" s="75">
        <v>2.98</v>
      </c>
      <c r="L1040" s="58" t="s">
        <v>115</v>
      </c>
      <c r="M1040" s="58" t="s">
        <v>150</v>
      </c>
      <c r="N1040" s="58"/>
      <c r="O1040" s="58" t="s">
        <v>18</v>
      </c>
      <c r="P1040" s="76">
        <v>37904907.310000002</v>
      </c>
    </row>
    <row r="1041" spans="1:16" x14ac:dyDescent="0.2">
      <c r="A1041" s="57">
        <v>43738</v>
      </c>
      <c r="B1041" s="58" t="s">
        <v>2</v>
      </c>
      <c r="C1041" s="58" t="s">
        <v>114</v>
      </c>
      <c r="D1041" s="58" t="s">
        <v>116</v>
      </c>
      <c r="E1041" s="132" t="s">
        <v>43</v>
      </c>
      <c r="F1041" s="58">
        <v>6030506</v>
      </c>
      <c r="G1041" s="58" t="s">
        <v>44</v>
      </c>
      <c r="H1041" s="73">
        <v>560563.79</v>
      </c>
      <c r="I1041" s="59">
        <v>1.4800000000000001E-2</v>
      </c>
      <c r="J1041" s="74">
        <v>247000</v>
      </c>
      <c r="K1041" s="75">
        <v>2.2690000000000001</v>
      </c>
      <c r="L1041" s="58" t="s">
        <v>117</v>
      </c>
      <c r="M1041" s="58" t="s">
        <v>41</v>
      </c>
      <c r="N1041" s="58"/>
      <c r="O1041" s="58" t="s">
        <v>139</v>
      </c>
      <c r="P1041" s="76">
        <v>37904907.310000002</v>
      </c>
    </row>
    <row r="1042" spans="1:16" x14ac:dyDescent="0.2">
      <c r="A1042" s="57">
        <v>43738</v>
      </c>
      <c r="B1042" s="58" t="s">
        <v>2</v>
      </c>
      <c r="C1042" s="58" t="s">
        <v>114</v>
      </c>
      <c r="D1042" s="58" t="s">
        <v>123</v>
      </c>
      <c r="E1042" s="132" t="s">
        <v>91</v>
      </c>
      <c r="F1042" s="58" t="s">
        <v>134</v>
      </c>
      <c r="G1042" s="58" t="s">
        <v>92</v>
      </c>
      <c r="H1042" s="73">
        <v>550681.55000000005</v>
      </c>
      <c r="I1042" s="59">
        <v>1.4500000000000001E-2</v>
      </c>
      <c r="J1042" s="74">
        <v>1120000</v>
      </c>
      <c r="K1042" s="75">
        <v>0.49199999999999999</v>
      </c>
      <c r="L1042" s="58" t="s">
        <v>117</v>
      </c>
      <c r="M1042" s="58" t="s">
        <v>41</v>
      </c>
      <c r="N1042" s="58"/>
      <c r="O1042" s="58" t="s">
        <v>20</v>
      </c>
      <c r="P1042" s="76">
        <v>37904907.310000002</v>
      </c>
    </row>
    <row r="1043" spans="1:16" x14ac:dyDescent="0.2">
      <c r="A1043" s="57">
        <v>43738</v>
      </c>
      <c r="B1043" s="58" t="s">
        <v>2</v>
      </c>
      <c r="C1043" s="58" t="s">
        <v>114</v>
      </c>
      <c r="D1043" s="58" t="s">
        <v>193</v>
      </c>
      <c r="E1043" s="132" t="s">
        <v>194</v>
      </c>
      <c r="F1043" s="58">
        <v>6168485</v>
      </c>
      <c r="G1043" s="58" t="s">
        <v>195</v>
      </c>
      <c r="H1043" s="73">
        <v>531997.25</v>
      </c>
      <c r="I1043" s="59">
        <v>1.4E-2</v>
      </c>
      <c r="J1043" s="74">
        <v>5700000</v>
      </c>
      <c r="K1043" s="75">
        <v>9.2999999999999999E-2</v>
      </c>
      <c r="L1043" s="58" t="s">
        <v>119</v>
      </c>
      <c r="M1043" s="58" t="s">
        <v>196</v>
      </c>
      <c r="N1043" s="58"/>
      <c r="O1043" s="58" t="s">
        <v>14</v>
      </c>
      <c r="P1043" s="76">
        <v>37904907.310000002</v>
      </c>
    </row>
    <row r="1044" spans="1:16" x14ac:dyDescent="0.2">
      <c r="A1044" s="57">
        <v>43738</v>
      </c>
      <c r="B1044" s="58" t="s">
        <v>2</v>
      </c>
      <c r="C1044" s="58" t="s">
        <v>114</v>
      </c>
      <c r="D1044" s="58" t="s">
        <v>163</v>
      </c>
      <c r="E1044" s="132" t="s">
        <v>164</v>
      </c>
      <c r="F1044" s="58" t="s">
        <v>166</v>
      </c>
      <c r="G1044" s="58" t="s">
        <v>165</v>
      </c>
      <c r="H1044" s="73">
        <v>530374.80000000005</v>
      </c>
      <c r="I1044" s="59">
        <v>1.4E-2</v>
      </c>
      <c r="J1044" s="74">
        <v>2599000</v>
      </c>
      <c r="K1044" s="75">
        <v>0.20399999999999999</v>
      </c>
      <c r="L1044" s="58" t="s">
        <v>117</v>
      </c>
      <c r="M1044" s="58" t="s">
        <v>41</v>
      </c>
      <c r="N1044" s="58"/>
      <c r="O1044" s="58" t="s">
        <v>18</v>
      </c>
      <c r="P1044" s="76">
        <v>37904907.310000002</v>
      </c>
    </row>
    <row r="1045" spans="1:16" x14ac:dyDescent="0.2">
      <c r="A1045" s="57">
        <v>43738</v>
      </c>
      <c r="B1045" s="58" t="s">
        <v>2</v>
      </c>
      <c r="C1045" s="58" t="s">
        <v>114</v>
      </c>
      <c r="D1045" s="58" t="s">
        <v>121</v>
      </c>
      <c r="E1045" s="132" t="s">
        <v>105</v>
      </c>
      <c r="F1045" s="58">
        <v>6039558</v>
      </c>
      <c r="G1045" s="58" t="s">
        <v>106</v>
      </c>
      <c r="H1045" s="73">
        <v>337401.55</v>
      </c>
      <c r="I1045" s="59">
        <v>8.8999999999999999E-3</v>
      </c>
      <c r="J1045" s="74">
        <v>1470000</v>
      </c>
      <c r="K1045" s="75">
        <v>0.23</v>
      </c>
      <c r="L1045" s="58" t="s">
        <v>117</v>
      </c>
      <c r="M1045" s="58" t="s">
        <v>41</v>
      </c>
      <c r="N1045" s="58"/>
      <c r="O1045" s="58" t="s">
        <v>13</v>
      </c>
      <c r="P1045" s="76">
        <v>37904907.310000002</v>
      </c>
    </row>
    <row r="1046" spans="1:16" x14ac:dyDescent="0.2">
      <c r="A1046" s="57">
        <v>43738</v>
      </c>
      <c r="B1046" s="58" t="s">
        <v>2</v>
      </c>
      <c r="C1046" s="58" t="s">
        <v>114</v>
      </c>
      <c r="D1046" s="58" t="s">
        <v>125</v>
      </c>
      <c r="E1046" s="132" t="s">
        <v>89</v>
      </c>
      <c r="F1046" s="58" t="s">
        <v>135</v>
      </c>
      <c r="G1046" s="58" t="s">
        <v>90</v>
      </c>
      <c r="H1046" s="73">
        <v>170233.61</v>
      </c>
      <c r="I1046" s="59">
        <v>4.4999999999999997E-3</v>
      </c>
      <c r="J1046" s="74">
        <v>538000</v>
      </c>
      <c r="K1046" s="75">
        <v>0.316</v>
      </c>
      <c r="L1046" s="58" t="s">
        <v>117</v>
      </c>
      <c r="M1046" s="58" t="s">
        <v>41</v>
      </c>
      <c r="N1046" s="58"/>
      <c r="O1046" s="58" t="s">
        <v>340</v>
      </c>
      <c r="P1046" s="76">
        <v>37904907.310000002</v>
      </c>
    </row>
    <row r="1047" spans="1:16" x14ac:dyDescent="0.2">
      <c r="A1047" s="57">
        <v>43738</v>
      </c>
      <c r="B1047" s="58" t="s">
        <v>1</v>
      </c>
      <c r="C1047" s="58" t="s">
        <v>127</v>
      </c>
      <c r="D1047" s="58"/>
      <c r="E1047" s="132"/>
      <c r="F1047" s="58"/>
      <c r="G1047" s="58"/>
      <c r="H1047" s="73">
        <v>6775167.3300000001</v>
      </c>
      <c r="I1047" s="59">
        <v>0.1787</v>
      </c>
      <c r="J1047" s="74"/>
      <c r="K1047" s="75"/>
      <c r="L1047" s="58"/>
      <c r="M1047" s="58"/>
      <c r="N1047" s="58"/>
      <c r="O1047" s="58"/>
      <c r="P1047" s="76">
        <v>37904907.310000002</v>
      </c>
    </row>
    <row r="1048" spans="1:16" x14ac:dyDescent="0.2">
      <c r="A1048" s="57">
        <v>43646</v>
      </c>
      <c r="B1048" s="58" t="s">
        <v>2</v>
      </c>
      <c r="C1048" s="58" t="s">
        <v>114</v>
      </c>
      <c r="D1048" s="58" t="s">
        <v>197</v>
      </c>
      <c r="E1048" s="132" t="s">
        <v>198</v>
      </c>
      <c r="F1048" s="58">
        <v>6052607</v>
      </c>
      <c r="G1048" s="58" t="s">
        <v>199</v>
      </c>
      <c r="H1048" s="73">
        <v>1853117.76</v>
      </c>
      <c r="I1048" s="59">
        <v>6.1199999999999997E-2</v>
      </c>
      <c r="J1048" s="74">
        <v>1540000</v>
      </c>
      <c r="K1048" s="75">
        <v>1.2030000000000001</v>
      </c>
      <c r="L1048" s="58" t="s">
        <v>117</v>
      </c>
      <c r="M1048" s="58" t="s">
        <v>41</v>
      </c>
      <c r="N1048" s="58"/>
      <c r="O1048" s="58" t="s">
        <v>340</v>
      </c>
      <c r="P1048" s="76">
        <v>30278088.289999999</v>
      </c>
    </row>
    <row r="1049" spans="1:16" x14ac:dyDescent="0.2">
      <c r="A1049" s="57">
        <v>43646</v>
      </c>
      <c r="B1049" s="58" t="s">
        <v>2</v>
      </c>
      <c r="C1049" s="58" t="s">
        <v>114</v>
      </c>
      <c r="D1049" s="58" t="s">
        <v>159</v>
      </c>
      <c r="E1049" s="132" t="s">
        <v>160</v>
      </c>
      <c r="F1049" s="58" t="s">
        <v>162</v>
      </c>
      <c r="G1049" s="58" t="s">
        <v>161</v>
      </c>
      <c r="H1049" s="73">
        <v>1519560.75</v>
      </c>
      <c r="I1049" s="59">
        <v>5.0200000000000002E-2</v>
      </c>
      <c r="J1049" s="74">
        <v>1498000</v>
      </c>
      <c r="K1049" s="75">
        <v>1.014</v>
      </c>
      <c r="L1049" s="58" t="s">
        <v>117</v>
      </c>
      <c r="M1049" s="58" t="s">
        <v>41</v>
      </c>
      <c r="N1049" s="58"/>
      <c r="O1049" s="58" t="s">
        <v>14</v>
      </c>
      <c r="P1049" s="76">
        <v>30278088.289999999</v>
      </c>
    </row>
    <row r="1050" spans="1:16" x14ac:dyDescent="0.2">
      <c r="A1050" s="57">
        <v>43646</v>
      </c>
      <c r="B1050" s="58" t="s">
        <v>2</v>
      </c>
      <c r="C1050" s="58" t="s">
        <v>114</v>
      </c>
      <c r="D1050" s="58" t="s">
        <v>209</v>
      </c>
      <c r="E1050" s="132" t="s">
        <v>210</v>
      </c>
      <c r="F1050" s="58" t="s">
        <v>212</v>
      </c>
      <c r="G1050" s="58" t="s">
        <v>346</v>
      </c>
      <c r="H1050" s="73">
        <v>1514517.12</v>
      </c>
      <c r="I1050" s="59">
        <v>0.05</v>
      </c>
      <c r="J1050" s="74">
        <v>251000</v>
      </c>
      <c r="K1050" s="75">
        <v>6.0339999999999998</v>
      </c>
      <c r="L1050" s="58" t="s">
        <v>120</v>
      </c>
      <c r="M1050" s="58" t="s">
        <v>42</v>
      </c>
      <c r="N1050" s="58"/>
      <c r="O1050" s="58" t="s">
        <v>17</v>
      </c>
      <c r="P1050" s="76">
        <v>30278088.289999999</v>
      </c>
    </row>
    <row r="1051" spans="1:16" x14ac:dyDescent="0.2">
      <c r="A1051" s="57">
        <v>43646</v>
      </c>
      <c r="B1051" s="58" t="s">
        <v>2</v>
      </c>
      <c r="C1051" s="58" t="s">
        <v>114</v>
      </c>
      <c r="D1051" s="58" t="s">
        <v>187</v>
      </c>
      <c r="E1051" s="132" t="s">
        <v>188</v>
      </c>
      <c r="F1051" s="58" t="s">
        <v>192</v>
      </c>
      <c r="G1051" s="58" t="s">
        <v>189</v>
      </c>
      <c r="H1051" s="73">
        <v>1500736.79</v>
      </c>
      <c r="I1051" s="59">
        <v>4.9599999999999998E-2</v>
      </c>
      <c r="J1051" s="74">
        <v>237000</v>
      </c>
      <c r="K1051" s="75">
        <v>6.3319999999999999</v>
      </c>
      <c r="L1051" s="58" t="s">
        <v>190</v>
      </c>
      <c r="M1051" s="58" t="s">
        <v>191</v>
      </c>
      <c r="N1051" s="58"/>
      <c r="O1051" s="58" t="s">
        <v>15</v>
      </c>
      <c r="P1051" s="76">
        <v>30278088.289999999</v>
      </c>
    </row>
    <row r="1052" spans="1:16" x14ac:dyDescent="0.2">
      <c r="A1052" s="57">
        <v>43646</v>
      </c>
      <c r="B1052" s="58" t="s">
        <v>2</v>
      </c>
      <c r="C1052" s="58" t="s">
        <v>114</v>
      </c>
      <c r="D1052" s="58" t="s">
        <v>174</v>
      </c>
      <c r="E1052" s="132" t="s">
        <v>175</v>
      </c>
      <c r="F1052" s="58" t="s">
        <v>177</v>
      </c>
      <c r="G1052" s="58" t="s">
        <v>176</v>
      </c>
      <c r="H1052" s="73">
        <v>1248274.8899999999</v>
      </c>
      <c r="I1052" s="59">
        <v>4.1200000000000001E-2</v>
      </c>
      <c r="J1052" s="74">
        <v>456000</v>
      </c>
      <c r="K1052" s="75">
        <v>2.7370000000000001</v>
      </c>
      <c r="L1052" s="58" t="s">
        <v>119</v>
      </c>
      <c r="M1052" s="58" t="s">
        <v>40</v>
      </c>
      <c r="N1052" s="58"/>
      <c r="O1052" s="58" t="s">
        <v>14</v>
      </c>
      <c r="P1052" s="76">
        <v>30278088.289999999</v>
      </c>
    </row>
    <row r="1053" spans="1:16" x14ac:dyDescent="0.2">
      <c r="A1053" s="57">
        <v>43646</v>
      </c>
      <c r="B1053" s="58" t="s">
        <v>2</v>
      </c>
      <c r="C1053" s="58" t="s">
        <v>114</v>
      </c>
      <c r="D1053" s="58" t="s">
        <v>268</v>
      </c>
      <c r="E1053" s="132" t="s">
        <v>269</v>
      </c>
      <c r="F1053" s="58">
        <v>6388379</v>
      </c>
      <c r="G1053" s="58" t="s">
        <v>270</v>
      </c>
      <c r="H1053" s="73">
        <v>1218002.56</v>
      </c>
      <c r="I1053" s="59">
        <v>4.02E-2</v>
      </c>
      <c r="J1053" s="74">
        <v>2552000</v>
      </c>
      <c r="K1053" s="75">
        <v>0.47699999999999998</v>
      </c>
      <c r="L1053" s="58" t="s">
        <v>271</v>
      </c>
      <c r="M1053" s="58" t="s">
        <v>272</v>
      </c>
      <c r="N1053" s="58"/>
      <c r="O1053" s="58" t="s">
        <v>18</v>
      </c>
      <c r="P1053" s="76">
        <v>30278088.289999999</v>
      </c>
    </row>
    <row r="1054" spans="1:16" x14ac:dyDescent="0.2">
      <c r="A1054" s="57">
        <v>43646</v>
      </c>
      <c r="B1054" s="58" t="s">
        <v>2</v>
      </c>
      <c r="C1054" s="58" t="s">
        <v>114</v>
      </c>
      <c r="D1054" s="58" t="s">
        <v>178</v>
      </c>
      <c r="E1054" s="132" t="s">
        <v>179</v>
      </c>
      <c r="F1054" s="58">
        <v>6771645</v>
      </c>
      <c r="G1054" s="58" t="s">
        <v>260</v>
      </c>
      <c r="H1054" s="73">
        <v>1189952.99</v>
      </c>
      <c r="I1054" s="59">
        <v>3.9300000000000002E-2</v>
      </c>
      <c r="J1054" s="74">
        <v>5800</v>
      </c>
      <c r="K1054" s="75">
        <v>205.16399999999999</v>
      </c>
      <c r="L1054" s="58" t="s">
        <v>118</v>
      </c>
      <c r="M1054" s="58" t="s">
        <v>47</v>
      </c>
      <c r="N1054" s="58"/>
      <c r="O1054" s="58" t="s">
        <v>19</v>
      </c>
      <c r="P1054" s="76">
        <v>30278088.289999999</v>
      </c>
    </row>
    <row r="1055" spans="1:16" x14ac:dyDescent="0.2">
      <c r="A1055" s="57">
        <v>43646</v>
      </c>
      <c r="B1055" s="58" t="s">
        <v>2</v>
      </c>
      <c r="C1055" s="58" t="s">
        <v>114</v>
      </c>
      <c r="D1055" s="58" t="s">
        <v>205</v>
      </c>
      <c r="E1055" s="132" t="s">
        <v>206</v>
      </c>
      <c r="F1055" s="58" t="s">
        <v>208</v>
      </c>
      <c r="G1055" s="58" t="s">
        <v>207</v>
      </c>
      <c r="H1055" s="73">
        <v>1160981.55</v>
      </c>
      <c r="I1055" s="59">
        <v>3.8300000000000001E-2</v>
      </c>
      <c r="J1055" s="74">
        <v>1924000</v>
      </c>
      <c r="K1055" s="75">
        <v>0.60299999999999998</v>
      </c>
      <c r="L1055" s="58" t="s">
        <v>117</v>
      </c>
      <c r="M1055" s="58" t="s">
        <v>41</v>
      </c>
      <c r="N1055" s="58"/>
      <c r="O1055" s="58" t="s">
        <v>13</v>
      </c>
      <c r="P1055" s="76">
        <v>30278088.289999999</v>
      </c>
    </row>
    <row r="1056" spans="1:16" x14ac:dyDescent="0.2">
      <c r="A1056" s="57">
        <v>43646</v>
      </c>
      <c r="B1056" s="58" t="s">
        <v>2</v>
      </c>
      <c r="C1056" s="58" t="s">
        <v>114</v>
      </c>
      <c r="D1056" s="58" t="s">
        <v>184</v>
      </c>
      <c r="E1056" s="132" t="s">
        <v>185</v>
      </c>
      <c r="F1056" s="58">
        <v>6972459</v>
      </c>
      <c r="G1056" s="58" t="s">
        <v>186</v>
      </c>
      <c r="H1056" s="73">
        <v>1064185.04</v>
      </c>
      <c r="I1056" s="59">
        <v>3.5099999999999999E-2</v>
      </c>
      <c r="J1056" s="74">
        <v>224000</v>
      </c>
      <c r="K1056" s="75">
        <v>4.7510000000000003</v>
      </c>
      <c r="L1056" s="58" t="s">
        <v>117</v>
      </c>
      <c r="M1056" s="58" t="s">
        <v>41</v>
      </c>
      <c r="N1056" s="58"/>
      <c r="O1056" s="58" t="s">
        <v>14</v>
      </c>
      <c r="P1056" s="76">
        <v>30278088.289999999</v>
      </c>
    </row>
    <row r="1057" spans="1:16" x14ac:dyDescent="0.2">
      <c r="A1057" s="57">
        <v>43646</v>
      </c>
      <c r="B1057" s="58" t="s">
        <v>2</v>
      </c>
      <c r="C1057" s="58" t="s">
        <v>114</v>
      </c>
      <c r="D1057" s="58" t="s">
        <v>228</v>
      </c>
      <c r="E1057" s="132" t="s">
        <v>229</v>
      </c>
      <c r="F1057" s="58" t="s">
        <v>231</v>
      </c>
      <c r="G1057" s="58" t="s">
        <v>230</v>
      </c>
      <c r="H1057" s="73">
        <v>1053102.77</v>
      </c>
      <c r="I1057" s="59">
        <v>3.4799999999999998E-2</v>
      </c>
      <c r="J1057" s="74">
        <v>1063780</v>
      </c>
      <c r="K1057" s="75">
        <v>0.99</v>
      </c>
      <c r="L1057" s="58" t="s">
        <v>126</v>
      </c>
      <c r="M1057" s="58" t="s">
        <v>46</v>
      </c>
      <c r="N1057" s="58"/>
      <c r="O1057" s="58" t="s">
        <v>15</v>
      </c>
      <c r="P1057" s="76">
        <v>30278088.289999999</v>
      </c>
    </row>
    <row r="1058" spans="1:16" x14ac:dyDescent="0.2">
      <c r="A1058" s="57">
        <v>43646</v>
      </c>
      <c r="B1058" s="58" t="s">
        <v>2</v>
      </c>
      <c r="C1058" s="58" t="s">
        <v>114</v>
      </c>
      <c r="D1058" s="58" t="s">
        <v>152</v>
      </c>
      <c r="E1058" s="132" t="s">
        <v>153</v>
      </c>
      <c r="F1058" s="58" t="s">
        <v>155</v>
      </c>
      <c r="G1058" s="58" t="s">
        <v>154</v>
      </c>
      <c r="H1058" s="73">
        <v>1006812.95</v>
      </c>
      <c r="I1058" s="59">
        <v>3.3300000000000003E-2</v>
      </c>
      <c r="J1058" s="74">
        <v>455000</v>
      </c>
      <c r="K1058" s="75">
        <v>2.2130000000000001</v>
      </c>
      <c r="L1058" s="58" t="s">
        <v>117</v>
      </c>
      <c r="M1058" s="58" t="s">
        <v>41</v>
      </c>
      <c r="N1058" s="58"/>
      <c r="O1058" s="58" t="s">
        <v>13</v>
      </c>
      <c r="P1058" s="76">
        <v>30278088.289999999</v>
      </c>
    </row>
    <row r="1059" spans="1:16" x14ac:dyDescent="0.2">
      <c r="A1059" s="57">
        <v>43646</v>
      </c>
      <c r="B1059" s="58" t="s">
        <v>2</v>
      </c>
      <c r="C1059" s="58" t="s">
        <v>114</v>
      </c>
      <c r="D1059" s="58" t="s">
        <v>156</v>
      </c>
      <c r="E1059" s="132" t="s">
        <v>157</v>
      </c>
      <c r="F1059" s="58">
        <v>6339872</v>
      </c>
      <c r="G1059" s="58" t="s">
        <v>158</v>
      </c>
      <c r="H1059" s="73">
        <v>986026.85</v>
      </c>
      <c r="I1059" s="59">
        <v>3.2599999999999997E-2</v>
      </c>
      <c r="J1059" s="74">
        <v>2430000</v>
      </c>
      <c r="K1059" s="75">
        <v>0.40600000000000003</v>
      </c>
      <c r="L1059" s="58" t="s">
        <v>117</v>
      </c>
      <c r="M1059" s="58" t="s">
        <v>41</v>
      </c>
      <c r="N1059" s="58"/>
      <c r="O1059" s="58" t="s">
        <v>16</v>
      </c>
      <c r="P1059" s="76">
        <v>30278088.289999999</v>
      </c>
    </row>
    <row r="1060" spans="1:16" x14ac:dyDescent="0.2">
      <c r="A1060" s="57">
        <v>43646</v>
      </c>
      <c r="B1060" s="58" t="s">
        <v>2</v>
      </c>
      <c r="C1060" s="58" t="s">
        <v>114</v>
      </c>
      <c r="D1060" s="58" t="s">
        <v>262</v>
      </c>
      <c r="E1060" s="132" t="s">
        <v>264</v>
      </c>
      <c r="F1060" s="58" t="s">
        <v>263</v>
      </c>
      <c r="G1060" s="58" t="s">
        <v>265</v>
      </c>
      <c r="H1060" s="73">
        <v>958946.83</v>
      </c>
      <c r="I1060" s="59">
        <v>3.1699999999999999E-2</v>
      </c>
      <c r="J1060" s="74">
        <v>789609</v>
      </c>
      <c r="K1060" s="75">
        <v>1.214</v>
      </c>
      <c r="L1060" s="58" t="s">
        <v>266</v>
      </c>
      <c r="M1060" s="58" t="s">
        <v>267</v>
      </c>
      <c r="N1060" s="58"/>
      <c r="O1060" s="58" t="s">
        <v>16</v>
      </c>
      <c r="P1060" s="76">
        <v>30278088.289999999</v>
      </c>
    </row>
    <row r="1061" spans="1:16" x14ac:dyDescent="0.2">
      <c r="A1061" s="57">
        <v>43646</v>
      </c>
      <c r="B1061" s="58" t="s">
        <v>2</v>
      </c>
      <c r="C1061" s="58" t="s">
        <v>114</v>
      </c>
      <c r="D1061" s="58" t="s">
        <v>353</v>
      </c>
      <c r="E1061" s="132" t="s">
        <v>355</v>
      </c>
      <c r="F1061" s="58" t="s">
        <v>354</v>
      </c>
      <c r="G1061" s="58" t="s">
        <v>356</v>
      </c>
      <c r="H1061" s="73">
        <v>939005.97</v>
      </c>
      <c r="I1061" s="59">
        <v>3.1E-2</v>
      </c>
      <c r="J1061" s="74">
        <v>274000</v>
      </c>
      <c r="K1061" s="75">
        <v>3.427</v>
      </c>
      <c r="L1061" s="58" t="s">
        <v>203</v>
      </c>
      <c r="M1061" s="58" t="s">
        <v>204</v>
      </c>
      <c r="N1061" s="58"/>
      <c r="O1061" s="58" t="s">
        <v>16</v>
      </c>
      <c r="P1061" s="76">
        <v>30278088.289999999</v>
      </c>
    </row>
    <row r="1062" spans="1:16" x14ac:dyDescent="0.2">
      <c r="A1062" s="57">
        <v>43646</v>
      </c>
      <c r="B1062" s="58" t="s">
        <v>2</v>
      </c>
      <c r="C1062" s="58" t="s">
        <v>114</v>
      </c>
      <c r="D1062" s="58" t="s">
        <v>170</v>
      </c>
      <c r="E1062" s="132" t="s">
        <v>171</v>
      </c>
      <c r="F1062" s="58" t="s">
        <v>173</v>
      </c>
      <c r="G1062" s="58" t="s">
        <v>172</v>
      </c>
      <c r="H1062" s="73">
        <v>889038.24</v>
      </c>
      <c r="I1062" s="59">
        <v>2.9399999999999999E-2</v>
      </c>
      <c r="J1062" s="74">
        <v>3754000</v>
      </c>
      <c r="K1062" s="75">
        <v>0.23699999999999999</v>
      </c>
      <c r="L1062" s="58" t="s">
        <v>117</v>
      </c>
      <c r="M1062" s="58" t="s">
        <v>41</v>
      </c>
      <c r="N1062" s="58"/>
      <c r="O1062" s="58" t="s">
        <v>20</v>
      </c>
      <c r="P1062" s="76">
        <v>30278088.289999999</v>
      </c>
    </row>
    <row r="1063" spans="1:16" x14ac:dyDescent="0.2">
      <c r="A1063" s="57">
        <v>43646</v>
      </c>
      <c r="B1063" s="58" t="s">
        <v>2</v>
      </c>
      <c r="C1063" s="58" t="s">
        <v>114</v>
      </c>
      <c r="D1063" s="58" t="s">
        <v>331</v>
      </c>
      <c r="E1063" s="132" t="s">
        <v>333</v>
      </c>
      <c r="F1063" s="58" t="s">
        <v>332</v>
      </c>
      <c r="G1063" s="58" t="s">
        <v>285</v>
      </c>
      <c r="H1063" s="73">
        <v>887067.97</v>
      </c>
      <c r="I1063" s="59">
        <v>2.93E-2</v>
      </c>
      <c r="J1063" s="74">
        <v>30000</v>
      </c>
      <c r="K1063" s="75">
        <v>29.568999999999999</v>
      </c>
      <c r="L1063" s="58" t="s">
        <v>334</v>
      </c>
      <c r="M1063" s="58" t="s">
        <v>150</v>
      </c>
      <c r="N1063" s="58"/>
      <c r="O1063" s="58" t="s">
        <v>14</v>
      </c>
      <c r="P1063" s="76">
        <v>30278088.289999999</v>
      </c>
    </row>
    <row r="1064" spans="1:16" x14ac:dyDescent="0.2">
      <c r="A1064" s="57">
        <v>43646</v>
      </c>
      <c r="B1064" s="58" t="s">
        <v>2</v>
      </c>
      <c r="C1064" s="58" t="s">
        <v>114</v>
      </c>
      <c r="D1064" s="58" t="s">
        <v>281</v>
      </c>
      <c r="E1064" s="132" t="s">
        <v>282</v>
      </c>
      <c r="F1064" s="58">
        <v>6105738</v>
      </c>
      <c r="G1064" s="58" t="s">
        <v>283</v>
      </c>
      <c r="H1064" s="73">
        <v>885561.78</v>
      </c>
      <c r="I1064" s="59">
        <v>2.92E-2</v>
      </c>
      <c r="J1064" s="74">
        <v>2134000</v>
      </c>
      <c r="K1064" s="75">
        <v>0.41499999999999998</v>
      </c>
      <c r="L1064" s="58" t="s">
        <v>117</v>
      </c>
      <c r="M1064" s="58" t="s">
        <v>41</v>
      </c>
      <c r="N1064" s="58"/>
      <c r="O1064" s="58" t="s">
        <v>14</v>
      </c>
      <c r="P1064" s="76">
        <v>30278088.289999999</v>
      </c>
    </row>
    <row r="1065" spans="1:16" x14ac:dyDescent="0.2">
      <c r="A1065" s="57">
        <v>43646</v>
      </c>
      <c r="B1065" s="58" t="s">
        <v>2</v>
      </c>
      <c r="C1065" s="58" t="s">
        <v>114</v>
      </c>
      <c r="D1065" s="58" t="s">
        <v>181</v>
      </c>
      <c r="E1065" s="132" t="s">
        <v>182</v>
      </c>
      <c r="F1065" s="58">
        <v>6771032</v>
      </c>
      <c r="G1065" s="58" t="s">
        <v>183</v>
      </c>
      <c r="H1065" s="73">
        <v>788370.38</v>
      </c>
      <c r="I1065" s="59">
        <v>2.5999999999999999E-2</v>
      </c>
      <c r="J1065" s="74">
        <v>626000</v>
      </c>
      <c r="K1065" s="75">
        <v>1.2589999999999999</v>
      </c>
      <c r="L1065" s="58" t="s">
        <v>117</v>
      </c>
      <c r="M1065" s="58" t="s">
        <v>41</v>
      </c>
      <c r="N1065" s="58"/>
      <c r="O1065" s="58" t="s">
        <v>13</v>
      </c>
      <c r="P1065" s="76">
        <v>30278088.289999999</v>
      </c>
    </row>
    <row r="1066" spans="1:16" x14ac:dyDescent="0.2">
      <c r="A1066" s="57">
        <v>43646</v>
      </c>
      <c r="B1066" s="58" t="s">
        <v>2</v>
      </c>
      <c r="C1066" s="58" t="s">
        <v>114</v>
      </c>
      <c r="D1066" s="58" t="s">
        <v>273</v>
      </c>
      <c r="E1066" s="132" t="s">
        <v>275</v>
      </c>
      <c r="F1066" s="58" t="s">
        <v>274</v>
      </c>
      <c r="G1066" s="58" t="s">
        <v>284</v>
      </c>
      <c r="H1066" s="73">
        <v>787646.97</v>
      </c>
      <c r="I1066" s="59">
        <v>2.5999999999999999E-2</v>
      </c>
      <c r="J1066" s="74">
        <v>301990</v>
      </c>
      <c r="K1066" s="75">
        <v>2.6080000000000001</v>
      </c>
      <c r="L1066" s="58" t="s">
        <v>277</v>
      </c>
      <c r="M1066" s="58" t="s">
        <v>41</v>
      </c>
      <c r="N1066" s="58"/>
      <c r="O1066" s="58" t="s">
        <v>23</v>
      </c>
      <c r="P1066" s="76">
        <v>30278088.289999999</v>
      </c>
    </row>
    <row r="1067" spans="1:16" x14ac:dyDescent="0.2">
      <c r="A1067" s="57">
        <v>43646</v>
      </c>
      <c r="B1067" s="58" t="s">
        <v>2</v>
      </c>
      <c r="C1067" s="58" t="s">
        <v>114</v>
      </c>
      <c r="D1067" s="58" t="s">
        <v>336</v>
      </c>
      <c r="E1067" s="132" t="s">
        <v>168</v>
      </c>
      <c r="F1067" s="58" t="s">
        <v>337</v>
      </c>
      <c r="G1067" s="58" t="s">
        <v>345</v>
      </c>
      <c r="H1067" s="73">
        <v>761318.64</v>
      </c>
      <c r="I1067" s="59">
        <v>2.5100000000000001E-2</v>
      </c>
      <c r="J1067" s="74">
        <v>1119000</v>
      </c>
      <c r="K1067" s="75">
        <v>0.68</v>
      </c>
      <c r="L1067" s="58" t="s">
        <v>119</v>
      </c>
      <c r="M1067" s="58" t="s">
        <v>40</v>
      </c>
      <c r="N1067" s="58"/>
      <c r="O1067" s="58" t="s">
        <v>13</v>
      </c>
      <c r="P1067" s="76">
        <v>30278088.289999999</v>
      </c>
    </row>
    <row r="1068" spans="1:16" x14ac:dyDescent="0.2">
      <c r="A1068" s="57">
        <v>43646</v>
      </c>
      <c r="B1068" s="58" t="s">
        <v>2</v>
      </c>
      <c r="C1068" s="58" t="s">
        <v>114</v>
      </c>
      <c r="D1068" s="58" t="s">
        <v>341</v>
      </c>
      <c r="E1068" s="132" t="s">
        <v>343</v>
      </c>
      <c r="F1068" s="58" t="s">
        <v>342</v>
      </c>
      <c r="G1068" s="58" t="s">
        <v>344</v>
      </c>
      <c r="H1068" s="73">
        <v>698683.37</v>
      </c>
      <c r="I1068" s="59">
        <v>2.3099999999999999E-2</v>
      </c>
      <c r="J1068" s="74">
        <v>1350000</v>
      </c>
      <c r="K1068" s="75">
        <v>0.51800000000000002</v>
      </c>
      <c r="L1068" s="58" t="s">
        <v>119</v>
      </c>
      <c r="M1068" s="58" t="s">
        <v>40</v>
      </c>
      <c r="N1068" s="58"/>
      <c r="O1068" s="58" t="s">
        <v>18</v>
      </c>
      <c r="P1068" s="76">
        <v>30278088.289999999</v>
      </c>
    </row>
    <row r="1069" spans="1:16" x14ac:dyDescent="0.2">
      <c r="A1069" s="57">
        <v>43646</v>
      </c>
      <c r="B1069" s="58" t="s">
        <v>2</v>
      </c>
      <c r="C1069" s="58" t="s">
        <v>114</v>
      </c>
      <c r="D1069" s="58" t="s">
        <v>193</v>
      </c>
      <c r="E1069" s="132" t="s">
        <v>194</v>
      </c>
      <c r="F1069" s="58">
        <v>6168485</v>
      </c>
      <c r="G1069" s="58" t="s">
        <v>195</v>
      </c>
      <c r="H1069" s="73">
        <v>636141.91</v>
      </c>
      <c r="I1069" s="59">
        <v>2.1000000000000001E-2</v>
      </c>
      <c r="J1069" s="74">
        <v>5700000</v>
      </c>
      <c r="K1069" s="75">
        <v>0.112</v>
      </c>
      <c r="L1069" s="58" t="s">
        <v>119</v>
      </c>
      <c r="M1069" s="58" t="s">
        <v>196</v>
      </c>
      <c r="N1069" s="58"/>
      <c r="O1069" s="58" t="s">
        <v>14</v>
      </c>
      <c r="P1069" s="76">
        <v>30278088.289999999</v>
      </c>
    </row>
    <row r="1070" spans="1:16" x14ac:dyDescent="0.2">
      <c r="A1070" s="57">
        <v>43646</v>
      </c>
      <c r="B1070" s="58" t="s">
        <v>2</v>
      </c>
      <c r="C1070" s="58" t="s">
        <v>114</v>
      </c>
      <c r="D1070" s="58" t="s">
        <v>358</v>
      </c>
      <c r="E1070" s="132" t="s">
        <v>360</v>
      </c>
      <c r="F1070" s="58" t="s">
        <v>359</v>
      </c>
      <c r="G1070" s="58" t="s">
        <v>361</v>
      </c>
      <c r="H1070" s="73">
        <v>609067.68999999994</v>
      </c>
      <c r="I1070" s="59">
        <v>2.01E-2</v>
      </c>
      <c r="J1070" s="74">
        <v>44000</v>
      </c>
      <c r="K1070" s="75">
        <v>13.842000000000001</v>
      </c>
      <c r="L1070" s="58" t="s">
        <v>362</v>
      </c>
      <c r="M1070" s="58" t="s">
        <v>363</v>
      </c>
      <c r="N1070" s="58"/>
      <c r="O1070" s="58" t="s">
        <v>16</v>
      </c>
      <c r="P1070" s="76">
        <v>30278088.289999999</v>
      </c>
    </row>
    <row r="1071" spans="1:16" x14ac:dyDescent="0.2">
      <c r="A1071" s="57">
        <v>43646</v>
      </c>
      <c r="B1071" s="58" t="s">
        <v>2</v>
      </c>
      <c r="C1071" s="58" t="s">
        <v>114</v>
      </c>
      <c r="D1071" s="58" t="s">
        <v>116</v>
      </c>
      <c r="E1071" s="132" t="s">
        <v>43</v>
      </c>
      <c r="F1071" s="58">
        <v>6030506</v>
      </c>
      <c r="G1071" s="58" t="s">
        <v>44</v>
      </c>
      <c r="H1071" s="73">
        <v>587616.37</v>
      </c>
      <c r="I1071" s="59">
        <v>1.9400000000000001E-2</v>
      </c>
      <c r="J1071" s="74">
        <v>247000</v>
      </c>
      <c r="K1071" s="75">
        <v>2.379</v>
      </c>
      <c r="L1071" s="58" t="s">
        <v>117</v>
      </c>
      <c r="M1071" s="58" t="s">
        <v>41</v>
      </c>
      <c r="N1071" s="58"/>
      <c r="O1071" s="58" t="s">
        <v>139</v>
      </c>
      <c r="P1071" s="76">
        <v>30278088.289999999</v>
      </c>
    </row>
    <row r="1072" spans="1:16" x14ac:dyDescent="0.2">
      <c r="A1072" s="57">
        <v>43646</v>
      </c>
      <c r="B1072" s="58" t="s">
        <v>2</v>
      </c>
      <c r="C1072" s="58" t="s">
        <v>114</v>
      </c>
      <c r="D1072" s="58" t="s">
        <v>213</v>
      </c>
      <c r="E1072" s="132" t="s">
        <v>214</v>
      </c>
      <c r="F1072" s="58" t="s">
        <v>216</v>
      </c>
      <c r="G1072" s="58" t="s">
        <v>347</v>
      </c>
      <c r="H1072" s="73">
        <v>582957.03</v>
      </c>
      <c r="I1072" s="59">
        <v>1.9300000000000001E-2</v>
      </c>
      <c r="J1072" s="74">
        <v>17447</v>
      </c>
      <c r="K1072" s="75">
        <v>33.412999999999997</v>
      </c>
      <c r="L1072" s="58" t="s">
        <v>203</v>
      </c>
      <c r="M1072" s="58" t="s">
        <v>204</v>
      </c>
      <c r="N1072" s="58"/>
      <c r="O1072" s="58" t="s">
        <v>13</v>
      </c>
      <c r="P1072" s="76">
        <v>30278088.289999999</v>
      </c>
    </row>
    <row r="1073" spans="1:16" x14ac:dyDescent="0.2">
      <c r="A1073" s="57">
        <v>43646</v>
      </c>
      <c r="B1073" s="58" t="s">
        <v>2</v>
      </c>
      <c r="C1073" s="58" t="s">
        <v>114</v>
      </c>
      <c r="D1073" s="58" t="s">
        <v>147</v>
      </c>
      <c r="E1073" s="132" t="s">
        <v>338</v>
      </c>
      <c r="F1073" s="58" t="s">
        <v>151</v>
      </c>
      <c r="G1073" s="58" t="s">
        <v>149</v>
      </c>
      <c r="H1073" s="73">
        <v>563420</v>
      </c>
      <c r="I1073" s="59">
        <v>1.8599999999999998E-2</v>
      </c>
      <c r="J1073" s="74">
        <v>197000</v>
      </c>
      <c r="K1073" s="75">
        <v>2.86</v>
      </c>
      <c r="L1073" s="58" t="s">
        <v>115</v>
      </c>
      <c r="M1073" s="58" t="s">
        <v>150</v>
      </c>
      <c r="N1073" s="58"/>
      <c r="O1073" s="58" t="s">
        <v>18</v>
      </c>
      <c r="P1073" s="76">
        <v>30278088.289999999</v>
      </c>
    </row>
    <row r="1074" spans="1:16" x14ac:dyDescent="0.2">
      <c r="A1074" s="57">
        <v>43646</v>
      </c>
      <c r="B1074" s="58" t="s">
        <v>2</v>
      </c>
      <c r="C1074" s="58" t="s">
        <v>114</v>
      </c>
      <c r="D1074" s="58" t="s">
        <v>217</v>
      </c>
      <c r="E1074" s="132" t="s">
        <v>218</v>
      </c>
      <c r="F1074" s="58" t="s">
        <v>220</v>
      </c>
      <c r="G1074" s="58" t="s">
        <v>219</v>
      </c>
      <c r="H1074" s="73">
        <v>547733.30000000005</v>
      </c>
      <c r="I1074" s="59">
        <v>1.8100000000000002E-2</v>
      </c>
      <c r="J1074" s="74">
        <v>842000</v>
      </c>
      <c r="K1074" s="75">
        <v>0.65100000000000002</v>
      </c>
      <c r="L1074" s="58" t="s">
        <v>126</v>
      </c>
      <c r="M1074" s="58" t="s">
        <v>46</v>
      </c>
      <c r="N1074" s="58"/>
      <c r="O1074" s="58" t="s">
        <v>20</v>
      </c>
      <c r="P1074" s="76">
        <v>30278088.289999999</v>
      </c>
    </row>
    <row r="1075" spans="1:16" x14ac:dyDescent="0.2">
      <c r="A1075" s="57">
        <v>43646</v>
      </c>
      <c r="B1075" s="58" t="s">
        <v>2</v>
      </c>
      <c r="C1075" s="58" t="s">
        <v>114</v>
      </c>
      <c r="D1075" s="58" t="s">
        <v>200</v>
      </c>
      <c r="E1075" s="132" t="s">
        <v>286</v>
      </c>
      <c r="F1075" s="58">
        <v>4874546</v>
      </c>
      <c r="G1075" s="58" t="s">
        <v>202</v>
      </c>
      <c r="H1075" s="73">
        <v>486564.69</v>
      </c>
      <c r="I1075" s="59">
        <v>1.61E-2</v>
      </c>
      <c r="J1075" s="74">
        <v>800</v>
      </c>
      <c r="K1075" s="75">
        <v>608.20600000000002</v>
      </c>
      <c r="L1075" s="58" t="s">
        <v>203</v>
      </c>
      <c r="M1075" s="58" t="s">
        <v>204</v>
      </c>
      <c r="N1075" s="58"/>
      <c r="O1075" s="58" t="s">
        <v>14</v>
      </c>
      <c r="P1075" s="76">
        <v>30278088.289999999</v>
      </c>
    </row>
    <row r="1076" spans="1:16" x14ac:dyDescent="0.2">
      <c r="A1076" s="57">
        <v>43646</v>
      </c>
      <c r="B1076" s="58" t="s">
        <v>2</v>
      </c>
      <c r="C1076" s="58" t="s">
        <v>114</v>
      </c>
      <c r="D1076" s="58" t="s">
        <v>163</v>
      </c>
      <c r="E1076" s="132" t="s">
        <v>164</v>
      </c>
      <c r="F1076" s="58" t="s">
        <v>166</v>
      </c>
      <c r="G1076" s="58" t="s">
        <v>165</v>
      </c>
      <c r="H1076" s="73">
        <v>476168.93</v>
      </c>
      <c r="I1076" s="59">
        <v>1.5699999999999999E-2</v>
      </c>
      <c r="J1076" s="74">
        <v>2599000</v>
      </c>
      <c r="K1076" s="75">
        <v>0.183</v>
      </c>
      <c r="L1076" s="58" t="s">
        <v>117</v>
      </c>
      <c r="M1076" s="58" t="s">
        <v>41</v>
      </c>
      <c r="N1076" s="58"/>
      <c r="O1076" s="58" t="s">
        <v>18</v>
      </c>
      <c r="P1076" s="76">
        <v>30278088.289999999</v>
      </c>
    </row>
    <row r="1077" spans="1:16" x14ac:dyDescent="0.2">
      <c r="A1077" s="57">
        <v>43646</v>
      </c>
      <c r="B1077" s="58" t="s">
        <v>2</v>
      </c>
      <c r="C1077" s="58" t="s">
        <v>114</v>
      </c>
      <c r="D1077" s="58" t="s">
        <v>124</v>
      </c>
      <c r="E1077" s="132" t="s">
        <v>38</v>
      </c>
      <c r="F1077" s="58">
        <v>6243597</v>
      </c>
      <c r="G1077" s="58" t="s">
        <v>39</v>
      </c>
      <c r="H1077" s="73">
        <v>450169.62</v>
      </c>
      <c r="I1077" s="59">
        <v>1.49E-2</v>
      </c>
      <c r="J1077" s="74">
        <v>242500</v>
      </c>
      <c r="K1077" s="75">
        <v>1.8560000000000001</v>
      </c>
      <c r="L1077" s="58" t="s">
        <v>119</v>
      </c>
      <c r="M1077" s="58" t="s">
        <v>40</v>
      </c>
      <c r="N1077" s="58"/>
      <c r="O1077" s="58" t="s">
        <v>18</v>
      </c>
      <c r="P1077" s="76">
        <v>30278088.289999999</v>
      </c>
    </row>
    <row r="1078" spans="1:16" x14ac:dyDescent="0.2">
      <c r="A1078" s="57">
        <v>43646</v>
      </c>
      <c r="B1078" s="58" t="s">
        <v>2</v>
      </c>
      <c r="C1078" s="58" t="s">
        <v>114</v>
      </c>
      <c r="D1078" s="58" t="s">
        <v>121</v>
      </c>
      <c r="E1078" s="132" t="s">
        <v>105</v>
      </c>
      <c r="F1078" s="58">
        <v>6039558</v>
      </c>
      <c r="G1078" s="58" t="s">
        <v>106</v>
      </c>
      <c r="H1078" s="73">
        <v>449748.45</v>
      </c>
      <c r="I1078" s="59">
        <v>1.49E-2</v>
      </c>
      <c r="J1078" s="74">
        <v>1470000</v>
      </c>
      <c r="K1078" s="75">
        <v>0.30599999999999999</v>
      </c>
      <c r="L1078" s="58" t="s">
        <v>117</v>
      </c>
      <c r="M1078" s="58" t="s">
        <v>41</v>
      </c>
      <c r="N1078" s="58"/>
      <c r="O1078" s="58" t="s">
        <v>13</v>
      </c>
      <c r="P1078" s="76">
        <v>30278088.289999999</v>
      </c>
    </row>
    <row r="1079" spans="1:16" x14ac:dyDescent="0.2">
      <c r="A1079" s="57">
        <v>43646</v>
      </c>
      <c r="B1079" s="58" t="s">
        <v>2</v>
      </c>
      <c r="C1079" s="58" t="s">
        <v>114</v>
      </c>
      <c r="D1079" s="58" t="s">
        <v>221</v>
      </c>
      <c r="E1079" s="132" t="s">
        <v>222</v>
      </c>
      <c r="F1079" s="58">
        <v>6282040</v>
      </c>
      <c r="G1079" s="58" t="s">
        <v>223</v>
      </c>
      <c r="H1079" s="73">
        <v>419820.38</v>
      </c>
      <c r="I1079" s="59">
        <v>1.3899999999999999E-2</v>
      </c>
      <c r="J1079" s="74">
        <v>958000</v>
      </c>
      <c r="K1079" s="75">
        <v>0.438</v>
      </c>
      <c r="L1079" s="58" t="s">
        <v>117</v>
      </c>
      <c r="M1079" s="58" t="s">
        <v>41</v>
      </c>
      <c r="N1079" s="58"/>
      <c r="O1079" s="58" t="s">
        <v>13</v>
      </c>
      <c r="P1079" s="76">
        <v>30278088.289999999</v>
      </c>
    </row>
    <row r="1080" spans="1:16" x14ac:dyDescent="0.2">
      <c r="A1080" s="57">
        <v>43646</v>
      </c>
      <c r="B1080" s="58" t="s">
        <v>2</v>
      </c>
      <c r="C1080" s="58" t="s">
        <v>114</v>
      </c>
      <c r="D1080" s="58" t="s">
        <v>123</v>
      </c>
      <c r="E1080" s="132" t="s">
        <v>91</v>
      </c>
      <c r="F1080" s="58" t="s">
        <v>134</v>
      </c>
      <c r="G1080" s="58" t="s">
        <v>92</v>
      </c>
      <c r="H1080" s="73">
        <v>411741.25</v>
      </c>
      <c r="I1080" s="59">
        <v>1.3599999999999999E-2</v>
      </c>
      <c r="J1080" s="74">
        <v>720000</v>
      </c>
      <c r="K1080" s="75">
        <v>0.57199999999999995</v>
      </c>
      <c r="L1080" s="58" t="s">
        <v>117</v>
      </c>
      <c r="M1080" s="58" t="s">
        <v>41</v>
      </c>
      <c r="N1080" s="58"/>
      <c r="O1080" s="58" t="s">
        <v>20</v>
      </c>
      <c r="P1080" s="76">
        <v>30278088.289999999</v>
      </c>
    </row>
    <row r="1081" spans="1:16" x14ac:dyDescent="0.2">
      <c r="A1081" s="57">
        <v>43646</v>
      </c>
      <c r="B1081" s="58" t="s">
        <v>2</v>
      </c>
      <c r="C1081" s="58" t="s">
        <v>114</v>
      </c>
      <c r="D1081" s="58" t="s">
        <v>125</v>
      </c>
      <c r="E1081" s="132" t="s">
        <v>89</v>
      </c>
      <c r="F1081" s="58" t="s">
        <v>135</v>
      </c>
      <c r="G1081" s="58" t="s">
        <v>90</v>
      </c>
      <c r="H1081" s="73">
        <v>181819.58</v>
      </c>
      <c r="I1081" s="59">
        <v>6.0000000000000001E-3</v>
      </c>
      <c r="J1081" s="74">
        <v>538000</v>
      </c>
      <c r="K1081" s="75">
        <v>0.33800000000000002</v>
      </c>
      <c r="L1081" s="58" t="s">
        <v>117</v>
      </c>
      <c r="M1081" s="58" t="s">
        <v>41</v>
      </c>
      <c r="N1081" s="58"/>
      <c r="O1081" s="58" t="s">
        <v>340</v>
      </c>
      <c r="P1081" s="76">
        <v>30278088.289999999</v>
      </c>
    </row>
    <row r="1082" spans="1:16" x14ac:dyDescent="0.2">
      <c r="A1082" s="57">
        <v>43646</v>
      </c>
      <c r="B1082" s="58" t="s">
        <v>1</v>
      </c>
      <c r="C1082" s="58" t="s">
        <v>127</v>
      </c>
      <c r="D1082" s="58"/>
      <c r="E1082" s="132"/>
      <c r="F1082" s="58"/>
      <c r="G1082" s="58"/>
      <c r="H1082" s="73">
        <v>964206.92</v>
      </c>
      <c r="I1082" s="59">
        <v>3.1800000000000002E-2</v>
      </c>
      <c r="J1082" s="74"/>
      <c r="K1082" s="75"/>
      <c r="L1082" s="58"/>
      <c r="M1082" s="58"/>
      <c r="N1082" s="58"/>
      <c r="O1082" s="58"/>
      <c r="P1082" s="76">
        <v>30278088.289999999</v>
      </c>
    </row>
    <row r="1083" spans="1:16" x14ac:dyDescent="0.2">
      <c r="A1083" s="57">
        <v>43555</v>
      </c>
      <c r="B1083" s="58" t="s">
        <v>2</v>
      </c>
      <c r="C1083" s="58" t="s">
        <v>114</v>
      </c>
      <c r="D1083" s="58" t="s">
        <v>159</v>
      </c>
      <c r="E1083" s="132" t="s">
        <v>160</v>
      </c>
      <c r="F1083" s="58" t="s">
        <v>162</v>
      </c>
      <c r="G1083" s="58" t="s">
        <v>161</v>
      </c>
      <c r="H1083" s="73">
        <v>1602300.97</v>
      </c>
      <c r="I1083" s="59">
        <v>5.7000000000000002E-2</v>
      </c>
      <c r="J1083" s="74">
        <v>1498000</v>
      </c>
      <c r="K1083" s="75">
        <v>1.07</v>
      </c>
      <c r="L1083" s="58" t="s">
        <v>117</v>
      </c>
      <c r="M1083" s="58" t="s">
        <v>41</v>
      </c>
      <c r="N1083" s="58"/>
      <c r="O1083" s="58" t="s">
        <v>14</v>
      </c>
      <c r="P1083" s="76">
        <v>28097252.129999999</v>
      </c>
    </row>
    <row r="1084" spans="1:16" x14ac:dyDescent="0.2">
      <c r="A1084" s="57">
        <v>43555</v>
      </c>
      <c r="B1084" s="58" t="s">
        <v>2</v>
      </c>
      <c r="C1084" s="58" t="s">
        <v>114</v>
      </c>
      <c r="D1084" s="58" t="s">
        <v>205</v>
      </c>
      <c r="E1084" s="132" t="s">
        <v>206</v>
      </c>
      <c r="F1084" s="58" t="s">
        <v>208</v>
      </c>
      <c r="G1084" s="58" t="s">
        <v>207</v>
      </c>
      <c r="H1084" s="73">
        <v>1376368.27</v>
      </c>
      <c r="I1084" s="59">
        <v>4.9000000000000002E-2</v>
      </c>
      <c r="J1084" s="74">
        <v>1924000</v>
      </c>
      <c r="K1084" s="75">
        <v>0.71499999999999997</v>
      </c>
      <c r="L1084" s="58" t="s">
        <v>117</v>
      </c>
      <c r="M1084" s="58" t="s">
        <v>41</v>
      </c>
      <c r="N1084" s="58"/>
      <c r="O1084" s="58" t="s">
        <v>13</v>
      </c>
      <c r="P1084" s="76">
        <v>28097252.129999999</v>
      </c>
    </row>
    <row r="1085" spans="1:16" x14ac:dyDescent="0.2">
      <c r="A1085" s="57">
        <v>43555</v>
      </c>
      <c r="B1085" s="58" t="s">
        <v>2</v>
      </c>
      <c r="C1085" s="58" t="s">
        <v>114</v>
      </c>
      <c r="D1085" s="58" t="s">
        <v>187</v>
      </c>
      <c r="E1085" s="132" t="s">
        <v>188</v>
      </c>
      <c r="F1085" s="58" t="s">
        <v>192</v>
      </c>
      <c r="G1085" s="58" t="s">
        <v>189</v>
      </c>
      <c r="H1085" s="73">
        <v>1353906.68</v>
      </c>
      <c r="I1085" s="59">
        <v>4.82E-2</v>
      </c>
      <c r="J1085" s="74">
        <v>237000</v>
      </c>
      <c r="K1085" s="75">
        <v>5.7130000000000001</v>
      </c>
      <c r="L1085" s="58" t="s">
        <v>190</v>
      </c>
      <c r="M1085" s="58" t="s">
        <v>191</v>
      </c>
      <c r="N1085" s="58"/>
      <c r="O1085" s="58" t="s">
        <v>15</v>
      </c>
      <c r="P1085" s="76">
        <v>28097252.129999999</v>
      </c>
    </row>
    <row r="1086" spans="1:16" x14ac:dyDescent="0.2">
      <c r="A1086" s="57">
        <v>43555</v>
      </c>
      <c r="B1086" s="58" t="s">
        <v>2</v>
      </c>
      <c r="C1086" s="58" t="s">
        <v>114</v>
      </c>
      <c r="D1086" s="58" t="s">
        <v>197</v>
      </c>
      <c r="E1086" s="132" t="s">
        <v>198</v>
      </c>
      <c r="F1086" s="58">
        <v>6052607</v>
      </c>
      <c r="G1086" s="58" t="s">
        <v>199</v>
      </c>
      <c r="H1086" s="73">
        <v>1275167.3600000001</v>
      </c>
      <c r="I1086" s="59">
        <v>4.5400000000000003E-2</v>
      </c>
      <c r="J1086" s="74">
        <v>1540000</v>
      </c>
      <c r="K1086" s="75">
        <v>0.82799999999999996</v>
      </c>
      <c r="L1086" s="58" t="s">
        <v>117</v>
      </c>
      <c r="M1086" s="58" t="s">
        <v>41</v>
      </c>
      <c r="N1086" s="58"/>
      <c r="O1086" s="58" t="s">
        <v>340</v>
      </c>
      <c r="P1086" s="76">
        <v>28097252.129999999</v>
      </c>
    </row>
    <row r="1087" spans="1:16" x14ac:dyDescent="0.2">
      <c r="A1087" s="57">
        <v>43555</v>
      </c>
      <c r="B1087" s="58" t="s">
        <v>2</v>
      </c>
      <c r="C1087" s="58" t="s">
        <v>114</v>
      </c>
      <c r="D1087" s="58" t="s">
        <v>174</v>
      </c>
      <c r="E1087" s="132" t="s">
        <v>175</v>
      </c>
      <c r="F1087" s="58" t="s">
        <v>177</v>
      </c>
      <c r="G1087" s="58" t="s">
        <v>176</v>
      </c>
      <c r="H1087" s="73">
        <v>1114979.8</v>
      </c>
      <c r="I1087" s="59">
        <v>3.9699999999999999E-2</v>
      </c>
      <c r="J1087" s="74">
        <v>456000</v>
      </c>
      <c r="K1087" s="75">
        <v>2.4449999999999998</v>
      </c>
      <c r="L1087" s="58" t="s">
        <v>119</v>
      </c>
      <c r="M1087" s="58" t="s">
        <v>40</v>
      </c>
      <c r="N1087" s="58"/>
      <c r="O1087" s="58" t="s">
        <v>14</v>
      </c>
      <c r="P1087" s="76">
        <v>28097252.129999999</v>
      </c>
    </row>
    <row r="1088" spans="1:16" x14ac:dyDescent="0.2">
      <c r="A1088" s="57">
        <v>43555</v>
      </c>
      <c r="B1088" s="58" t="s">
        <v>2</v>
      </c>
      <c r="C1088" s="58" t="s">
        <v>114</v>
      </c>
      <c r="D1088" s="58" t="s">
        <v>178</v>
      </c>
      <c r="E1088" s="132" t="s">
        <v>179</v>
      </c>
      <c r="F1088" s="58">
        <v>6771645</v>
      </c>
      <c r="G1088" s="58" t="s">
        <v>260</v>
      </c>
      <c r="H1088" s="73">
        <v>1099142.79</v>
      </c>
      <c r="I1088" s="59">
        <v>3.9100000000000003E-2</v>
      </c>
      <c r="J1088" s="74">
        <v>5800</v>
      </c>
      <c r="K1088" s="75">
        <v>189.50700000000001</v>
      </c>
      <c r="L1088" s="58" t="s">
        <v>118</v>
      </c>
      <c r="M1088" s="58" t="s">
        <v>47</v>
      </c>
      <c r="N1088" s="58"/>
      <c r="O1088" s="58" t="s">
        <v>19</v>
      </c>
      <c r="P1088" s="76">
        <v>28097252.129999999</v>
      </c>
    </row>
    <row r="1089" spans="1:16" x14ac:dyDescent="0.2">
      <c r="A1089" s="57">
        <v>43555</v>
      </c>
      <c r="B1089" s="58" t="s">
        <v>2</v>
      </c>
      <c r="C1089" s="58" t="s">
        <v>114</v>
      </c>
      <c r="D1089" s="58" t="s">
        <v>152</v>
      </c>
      <c r="E1089" s="132" t="s">
        <v>153</v>
      </c>
      <c r="F1089" s="58" t="s">
        <v>155</v>
      </c>
      <c r="G1089" s="58" t="s">
        <v>154</v>
      </c>
      <c r="H1089" s="73">
        <v>1067422.71</v>
      </c>
      <c r="I1089" s="59">
        <v>3.7999999999999999E-2</v>
      </c>
      <c r="J1089" s="74">
        <v>455000</v>
      </c>
      <c r="K1089" s="75">
        <v>2.3460000000000001</v>
      </c>
      <c r="L1089" s="58" t="s">
        <v>117</v>
      </c>
      <c r="M1089" s="58" t="s">
        <v>41</v>
      </c>
      <c r="N1089" s="58"/>
      <c r="O1089" s="58" t="s">
        <v>13</v>
      </c>
      <c r="P1089" s="76">
        <v>28097252.129999999</v>
      </c>
    </row>
    <row r="1090" spans="1:16" x14ac:dyDescent="0.2">
      <c r="A1090" s="57">
        <v>43555</v>
      </c>
      <c r="B1090" s="58" t="s">
        <v>2</v>
      </c>
      <c r="C1090" s="58" t="s">
        <v>114</v>
      </c>
      <c r="D1090" s="58" t="s">
        <v>209</v>
      </c>
      <c r="E1090" s="132" t="s">
        <v>210</v>
      </c>
      <c r="F1090" s="58" t="s">
        <v>212</v>
      </c>
      <c r="G1090" s="58" t="s">
        <v>346</v>
      </c>
      <c r="H1090" s="73">
        <v>1005192.38</v>
      </c>
      <c r="I1090" s="59">
        <v>3.5799999999999998E-2</v>
      </c>
      <c r="J1090" s="74">
        <v>251000</v>
      </c>
      <c r="K1090" s="75">
        <v>4.0049999999999999</v>
      </c>
      <c r="L1090" s="58" t="s">
        <v>120</v>
      </c>
      <c r="M1090" s="58" t="s">
        <v>42</v>
      </c>
      <c r="N1090" s="58"/>
      <c r="O1090" s="58" t="s">
        <v>17</v>
      </c>
      <c r="P1090" s="76">
        <v>28097252.129999999</v>
      </c>
    </row>
    <row r="1091" spans="1:16" x14ac:dyDescent="0.2">
      <c r="A1091" s="57">
        <v>43555</v>
      </c>
      <c r="B1091" s="58" t="s">
        <v>2</v>
      </c>
      <c r="C1091" s="58" t="s">
        <v>114</v>
      </c>
      <c r="D1091" s="58" t="s">
        <v>268</v>
      </c>
      <c r="E1091" s="132" t="s">
        <v>269</v>
      </c>
      <c r="F1091" s="58">
        <v>6388379</v>
      </c>
      <c r="G1091" s="58" t="s">
        <v>270</v>
      </c>
      <c r="H1091" s="73">
        <v>977887.23</v>
      </c>
      <c r="I1091" s="59">
        <v>3.4799999999999998E-2</v>
      </c>
      <c r="J1091" s="74">
        <v>2252000</v>
      </c>
      <c r="K1091" s="75">
        <v>0.434</v>
      </c>
      <c r="L1091" s="58" t="s">
        <v>271</v>
      </c>
      <c r="M1091" s="58" t="s">
        <v>272</v>
      </c>
      <c r="N1091" s="58"/>
      <c r="O1091" s="58" t="s">
        <v>18</v>
      </c>
      <c r="P1091" s="76">
        <v>28097252.129999999</v>
      </c>
    </row>
    <row r="1092" spans="1:16" x14ac:dyDescent="0.2">
      <c r="A1092" s="57">
        <v>43555</v>
      </c>
      <c r="B1092" s="58" t="s">
        <v>2</v>
      </c>
      <c r="C1092" s="58" t="s">
        <v>114</v>
      </c>
      <c r="D1092" s="58" t="s">
        <v>184</v>
      </c>
      <c r="E1092" s="132" t="s">
        <v>185</v>
      </c>
      <c r="F1092" s="58">
        <v>6972459</v>
      </c>
      <c r="G1092" s="58" t="s">
        <v>186</v>
      </c>
      <c r="H1092" s="73">
        <v>944796.47</v>
      </c>
      <c r="I1092" s="59">
        <v>3.3599999999999998E-2</v>
      </c>
      <c r="J1092" s="74">
        <v>224000</v>
      </c>
      <c r="K1092" s="75">
        <v>4.218</v>
      </c>
      <c r="L1092" s="58" t="s">
        <v>117</v>
      </c>
      <c r="M1092" s="58" t="s">
        <v>41</v>
      </c>
      <c r="N1092" s="58"/>
      <c r="O1092" s="58" t="s">
        <v>14</v>
      </c>
      <c r="P1092" s="76">
        <v>28097252.129999999</v>
      </c>
    </row>
    <row r="1093" spans="1:16" x14ac:dyDescent="0.2">
      <c r="A1093" s="57">
        <v>43555</v>
      </c>
      <c r="B1093" s="58" t="s">
        <v>2</v>
      </c>
      <c r="C1093" s="58" t="s">
        <v>114</v>
      </c>
      <c r="D1093" s="58" t="s">
        <v>228</v>
      </c>
      <c r="E1093" s="132" t="s">
        <v>229</v>
      </c>
      <c r="F1093" s="58" t="s">
        <v>231</v>
      </c>
      <c r="G1093" s="58" t="s">
        <v>230</v>
      </c>
      <c r="H1093" s="73">
        <v>942292.64</v>
      </c>
      <c r="I1093" s="59">
        <v>3.3500000000000002E-2</v>
      </c>
      <c r="J1093" s="74">
        <v>1063780</v>
      </c>
      <c r="K1093" s="75">
        <v>0.88600000000000001</v>
      </c>
      <c r="L1093" s="58" t="s">
        <v>126</v>
      </c>
      <c r="M1093" s="58" t="s">
        <v>46</v>
      </c>
      <c r="N1093" s="58"/>
      <c r="O1093" s="58" t="s">
        <v>15</v>
      </c>
      <c r="P1093" s="76">
        <v>28097252.129999999</v>
      </c>
    </row>
    <row r="1094" spans="1:16" x14ac:dyDescent="0.2">
      <c r="A1094" s="57">
        <v>43555</v>
      </c>
      <c r="B1094" s="58" t="s">
        <v>2</v>
      </c>
      <c r="C1094" s="58" t="s">
        <v>114</v>
      </c>
      <c r="D1094" s="58" t="s">
        <v>170</v>
      </c>
      <c r="E1094" s="132" t="s">
        <v>171</v>
      </c>
      <c r="F1094" s="58" t="s">
        <v>173</v>
      </c>
      <c r="G1094" s="58" t="s">
        <v>172</v>
      </c>
      <c r="H1094" s="73">
        <v>894270.66</v>
      </c>
      <c r="I1094" s="59">
        <v>3.1800000000000002E-2</v>
      </c>
      <c r="J1094" s="74">
        <v>3754000</v>
      </c>
      <c r="K1094" s="75">
        <v>0.23799999999999999</v>
      </c>
      <c r="L1094" s="58" t="s">
        <v>117</v>
      </c>
      <c r="M1094" s="58" t="s">
        <v>41</v>
      </c>
      <c r="N1094" s="58"/>
      <c r="O1094" s="58" t="s">
        <v>20</v>
      </c>
      <c r="P1094" s="76">
        <v>28097252.129999999</v>
      </c>
    </row>
    <row r="1095" spans="1:16" x14ac:dyDescent="0.2">
      <c r="A1095" s="57">
        <v>43555</v>
      </c>
      <c r="B1095" s="58" t="s">
        <v>2</v>
      </c>
      <c r="C1095" s="58" t="s">
        <v>114</v>
      </c>
      <c r="D1095" s="58" t="s">
        <v>262</v>
      </c>
      <c r="E1095" s="132" t="s">
        <v>264</v>
      </c>
      <c r="F1095" s="58" t="s">
        <v>263</v>
      </c>
      <c r="G1095" s="58" t="s">
        <v>265</v>
      </c>
      <c r="H1095" s="73">
        <v>890892.03</v>
      </c>
      <c r="I1095" s="59">
        <v>3.1699999999999999E-2</v>
      </c>
      <c r="J1095" s="74">
        <v>789609</v>
      </c>
      <c r="K1095" s="75">
        <v>1.1279999999999999</v>
      </c>
      <c r="L1095" s="58" t="s">
        <v>266</v>
      </c>
      <c r="M1095" s="58" t="s">
        <v>267</v>
      </c>
      <c r="N1095" s="58"/>
      <c r="O1095" s="58" t="s">
        <v>16</v>
      </c>
      <c r="P1095" s="76">
        <v>28097252.129999999</v>
      </c>
    </row>
    <row r="1096" spans="1:16" x14ac:dyDescent="0.2">
      <c r="A1096" s="57">
        <v>43555</v>
      </c>
      <c r="B1096" s="58" t="s">
        <v>2</v>
      </c>
      <c r="C1096" s="58" t="s">
        <v>114</v>
      </c>
      <c r="D1096" s="58" t="s">
        <v>181</v>
      </c>
      <c r="E1096" s="132" t="s">
        <v>182</v>
      </c>
      <c r="F1096" s="58">
        <v>6771032</v>
      </c>
      <c r="G1096" s="58" t="s">
        <v>183</v>
      </c>
      <c r="H1096" s="73">
        <v>889963.23</v>
      </c>
      <c r="I1096" s="59">
        <v>3.1699999999999999E-2</v>
      </c>
      <c r="J1096" s="74">
        <v>626000</v>
      </c>
      <c r="K1096" s="75">
        <v>1.4219999999999999</v>
      </c>
      <c r="L1096" s="58" t="s">
        <v>117</v>
      </c>
      <c r="M1096" s="58" t="s">
        <v>41</v>
      </c>
      <c r="N1096" s="58"/>
      <c r="O1096" s="58" t="s">
        <v>13</v>
      </c>
      <c r="P1096" s="76">
        <v>28097252.129999999</v>
      </c>
    </row>
    <row r="1097" spans="1:16" x14ac:dyDescent="0.2">
      <c r="A1097" s="57">
        <v>43555</v>
      </c>
      <c r="B1097" s="58" t="s">
        <v>2</v>
      </c>
      <c r="C1097" s="58" t="s">
        <v>114</v>
      </c>
      <c r="D1097" s="58" t="s">
        <v>156</v>
      </c>
      <c r="E1097" s="132" t="s">
        <v>157</v>
      </c>
      <c r="F1097" s="58">
        <v>6339872</v>
      </c>
      <c r="G1097" s="58" t="s">
        <v>158</v>
      </c>
      <c r="H1097" s="73">
        <v>887831.69</v>
      </c>
      <c r="I1097" s="59">
        <v>3.1600000000000003E-2</v>
      </c>
      <c r="J1097" s="74">
        <v>2430000</v>
      </c>
      <c r="K1097" s="75">
        <v>0.36499999999999999</v>
      </c>
      <c r="L1097" s="58" t="s">
        <v>117</v>
      </c>
      <c r="M1097" s="58" t="s">
        <v>41</v>
      </c>
      <c r="N1097" s="58"/>
      <c r="O1097" s="58" t="s">
        <v>16</v>
      </c>
      <c r="P1097" s="76">
        <v>28097252.129999999</v>
      </c>
    </row>
    <row r="1098" spans="1:16" x14ac:dyDescent="0.2">
      <c r="A1098" s="57">
        <v>43555</v>
      </c>
      <c r="B1098" s="58" t="s">
        <v>2</v>
      </c>
      <c r="C1098" s="58" t="s">
        <v>114</v>
      </c>
      <c r="D1098" s="58" t="s">
        <v>336</v>
      </c>
      <c r="E1098" s="132" t="s">
        <v>168</v>
      </c>
      <c r="F1098" s="58" t="s">
        <v>337</v>
      </c>
      <c r="G1098" s="58" t="s">
        <v>345</v>
      </c>
      <c r="H1098" s="73">
        <v>860760.15</v>
      </c>
      <c r="I1098" s="59">
        <v>3.0599999999999999E-2</v>
      </c>
      <c r="J1098" s="74">
        <v>1119000</v>
      </c>
      <c r="K1098" s="75">
        <v>0.76900000000000002</v>
      </c>
      <c r="L1098" s="58" t="s">
        <v>119</v>
      </c>
      <c r="M1098" s="58" t="s">
        <v>40</v>
      </c>
      <c r="N1098" s="58"/>
      <c r="O1098" s="58" t="s">
        <v>13</v>
      </c>
      <c r="P1098" s="76">
        <v>28097252.129999999</v>
      </c>
    </row>
    <row r="1099" spans="1:16" x14ac:dyDescent="0.2">
      <c r="A1099" s="57">
        <v>43555</v>
      </c>
      <c r="B1099" s="58" t="s">
        <v>2</v>
      </c>
      <c r="C1099" s="58" t="s">
        <v>114</v>
      </c>
      <c r="D1099" s="58" t="s">
        <v>331</v>
      </c>
      <c r="E1099" s="132" t="s">
        <v>333</v>
      </c>
      <c r="F1099" s="58" t="s">
        <v>332</v>
      </c>
      <c r="G1099" s="58" t="s">
        <v>285</v>
      </c>
      <c r="H1099" s="73">
        <v>858458.28</v>
      </c>
      <c r="I1099" s="59">
        <v>3.0599999999999999E-2</v>
      </c>
      <c r="J1099" s="74">
        <v>30000</v>
      </c>
      <c r="K1099" s="75">
        <v>28.614999999999998</v>
      </c>
      <c r="L1099" s="58" t="s">
        <v>334</v>
      </c>
      <c r="M1099" s="58" t="s">
        <v>150</v>
      </c>
      <c r="N1099" s="58"/>
      <c r="O1099" s="58" t="s">
        <v>14</v>
      </c>
      <c r="P1099" s="76">
        <v>28097252.129999999</v>
      </c>
    </row>
    <row r="1100" spans="1:16" x14ac:dyDescent="0.2">
      <c r="A1100" s="57">
        <v>43555</v>
      </c>
      <c r="B1100" s="58" t="s">
        <v>2</v>
      </c>
      <c r="C1100" s="58" t="s">
        <v>114</v>
      </c>
      <c r="D1100" s="58" t="s">
        <v>341</v>
      </c>
      <c r="E1100" s="132" t="s">
        <v>343</v>
      </c>
      <c r="F1100" s="58" t="s">
        <v>342</v>
      </c>
      <c r="G1100" s="58" t="s">
        <v>344</v>
      </c>
      <c r="H1100" s="73">
        <v>772623.35</v>
      </c>
      <c r="I1100" s="59">
        <v>2.75E-2</v>
      </c>
      <c r="J1100" s="74">
        <v>1350000</v>
      </c>
      <c r="K1100" s="75">
        <v>0.57199999999999995</v>
      </c>
      <c r="L1100" s="58" t="s">
        <v>119</v>
      </c>
      <c r="M1100" s="58" t="s">
        <v>40</v>
      </c>
      <c r="N1100" s="58"/>
      <c r="O1100" s="58" t="s">
        <v>18</v>
      </c>
      <c r="P1100" s="76">
        <v>28097252.129999999</v>
      </c>
    </row>
    <row r="1101" spans="1:16" x14ac:dyDescent="0.2">
      <c r="A1101" s="57">
        <v>43555</v>
      </c>
      <c r="B1101" s="58" t="s">
        <v>2</v>
      </c>
      <c r="C1101" s="58" t="s">
        <v>114</v>
      </c>
      <c r="D1101" s="58" t="s">
        <v>281</v>
      </c>
      <c r="E1101" s="132" t="s">
        <v>282</v>
      </c>
      <c r="F1101" s="58">
        <v>6105738</v>
      </c>
      <c r="G1101" s="58" t="s">
        <v>283</v>
      </c>
      <c r="H1101" s="73">
        <v>758445.19</v>
      </c>
      <c r="I1101" s="59">
        <v>2.7E-2</v>
      </c>
      <c r="J1101" s="74">
        <v>1920000</v>
      </c>
      <c r="K1101" s="75">
        <v>0.39500000000000002</v>
      </c>
      <c r="L1101" s="58" t="s">
        <v>117</v>
      </c>
      <c r="M1101" s="58" t="s">
        <v>41</v>
      </c>
      <c r="N1101" s="58"/>
      <c r="O1101" s="58" t="s">
        <v>14</v>
      </c>
      <c r="P1101" s="76">
        <v>28097252.129999999</v>
      </c>
    </row>
    <row r="1102" spans="1:16" x14ac:dyDescent="0.2">
      <c r="A1102" s="57">
        <v>43555</v>
      </c>
      <c r="B1102" s="58" t="s">
        <v>2</v>
      </c>
      <c r="C1102" s="58" t="s">
        <v>114</v>
      </c>
      <c r="D1102" s="58" t="s">
        <v>273</v>
      </c>
      <c r="E1102" s="132" t="s">
        <v>275</v>
      </c>
      <c r="F1102" s="58" t="s">
        <v>274</v>
      </c>
      <c r="G1102" s="58" t="s">
        <v>284</v>
      </c>
      <c r="H1102" s="73">
        <v>757523.01</v>
      </c>
      <c r="I1102" s="59">
        <v>2.7E-2</v>
      </c>
      <c r="J1102" s="74">
        <v>301990</v>
      </c>
      <c r="K1102" s="75">
        <v>2.508</v>
      </c>
      <c r="L1102" s="58" t="s">
        <v>277</v>
      </c>
      <c r="M1102" s="58" t="s">
        <v>41</v>
      </c>
      <c r="N1102" s="58"/>
      <c r="O1102" s="58" t="s">
        <v>23</v>
      </c>
      <c r="P1102" s="76">
        <v>28097252.129999999</v>
      </c>
    </row>
    <row r="1103" spans="1:16" x14ac:dyDescent="0.2">
      <c r="A1103" s="57">
        <v>43555</v>
      </c>
      <c r="B1103" s="58" t="s">
        <v>2</v>
      </c>
      <c r="C1103" s="58" t="s">
        <v>114</v>
      </c>
      <c r="D1103" s="58" t="s">
        <v>217</v>
      </c>
      <c r="E1103" s="132" t="s">
        <v>218</v>
      </c>
      <c r="F1103" s="58" t="s">
        <v>220</v>
      </c>
      <c r="G1103" s="58" t="s">
        <v>219</v>
      </c>
      <c r="H1103" s="73">
        <v>711901.78</v>
      </c>
      <c r="I1103" s="59">
        <v>2.53E-2</v>
      </c>
      <c r="J1103" s="74">
        <v>842000</v>
      </c>
      <c r="K1103" s="75">
        <v>0.84499999999999997</v>
      </c>
      <c r="L1103" s="58" t="s">
        <v>126</v>
      </c>
      <c r="M1103" s="58" t="s">
        <v>46</v>
      </c>
      <c r="N1103" s="58"/>
      <c r="O1103" s="58" t="s">
        <v>20</v>
      </c>
      <c r="P1103" s="76">
        <v>28097252.129999999</v>
      </c>
    </row>
    <row r="1104" spans="1:16" x14ac:dyDescent="0.2">
      <c r="A1104" s="57">
        <v>43555</v>
      </c>
      <c r="B1104" s="58" t="s">
        <v>2</v>
      </c>
      <c r="C1104" s="58" t="s">
        <v>114</v>
      </c>
      <c r="D1104" s="58" t="s">
        <v>193</v>
      </c>
      <c r="E1104" s="132" t="s">
        <v>194</v>
      </c>
      <c r="F1104" s="58">
        <v>6168485</v>
      </c>
      <c r="G1104" s="58" t="s">
        <v>195</v>
      </c>
      <c r="H1104" s="73">
        <v>681793.03</v>
      </c>
      <c r="I1104" s="59">
        <v>2.4299999999999999E-2</v>
      </c>
      <c r="J1104" s="74">
        <v>6600000</v>
      </c>
      <c r="K1104" s="75">
        <v>0.10299999999999999</v>
      </c>
      <c r="L1104" s="58" t="s">
        <v>119</v>
      </c>
      <c r="M1104" s="58" t="s">
        <v>196</v>
      </c>
      <c r="N1104" s="58"/>
      <c r="O1104" s="58" t="s">
        <v>14</v>
      </c>
      <c r="P1104" s="76">
        <v>28097252.129999999</v>
      </c>
    </row>
    <row r="1105" spans="1:16" x14ac:dyDescent="0.2">
      <c r="A1105" s="57">
        <v>43555</v>
      </c>
      <c r="B1105" s="58" t="s">
        <v>2</v>
      </c>
      <c r="C1105" s="58" t="s">
        <v>114</v>
      </c>
      <c r="D1105" s="58" t="s">
        <v>213</v>
      </c>
      <c r="E1105" s="132" t="s">
        <v>214</v>
      </c>
      <c r="F1105" s="58" t="s">
        <v>216</v>
      </c>
      <c r="G1105" s="58" t="s">
        <v>347</v>
      </c>
      <c r="H1105" s="73">
        <v>643100.51</v>
      </c>
      <c r="I1105" s="59">
        <v>2.29E-2</v>
      </c>
      <c r="J1105" s="74">
        <v>19000</v>
      </c>
      <c r="K1105" s="75">
        <v>33.847000000000001</v>
      </c>
      <c r="L1105" s="58" t="s">
        <v>203</v>
      </c>
      <c r="M1105" s="58" t="s">
        <v>204</v>
      </c>
      <c r="N1105" s="58"/>
      <c r="O1105" s="58" t="s">
        <v>13</v>
      </c>
      <c r="P1105" s="76">
        <v>28097252.129999999</v>
      </c>
    </row>
    <row r="1106" spans="1:16" x14ac:dyDescent="0.2">
      <c r="A1106" s="57">
        <v>43555</v>
      </c>
      <c r="B1106" s="58" t="s">
        <v>2</v>
      </c>
      <c r="C1106" s="58" t="s">
        <v>114</v>
      </c>
      <c r="D1106" s="58" t="s">
        <v>116</v>
      </c>
      <c r="E1106" s="132" t="s">
        <v>43</v>
      </c>
      <c r="F1106" s="58">
        <v>6030506</v>
      </c>
      <c r="G1106" s="58" t="s">
        <v>44</v>
      </c>
      <c r="H1106" s="73">
        <v>603282.05000000005</v>
      </c>
      <c r="I1106" s="59">
        <v>2.1499999999999998E-2</v>
      </c>
      <c r="J1106" s="74">
        <v>247000</v>
      </c>
      <c r="K1106" s="75">
        <v>2.4420000000000002</v>
      </c>
      <c r="L1106" s="58" t="s">
        <v>117</v>
      </c>
      <c r="M1106" s="58" t="s">
        <v>41</v>
      </c>
      <c r="N1106" s="58"/>
      <c r="O1106" s="58" t="s">
        <v>139</v>
      </c>
      <c r="P1106" s="76">
        <v>28097252.129999999</v>
      </c>
    </row>
    <row r="1107" spans="1:16" x14ac:dyDescent="0.2">
      <c r="A1107" s="57">
        <v>43555</v>
      </c>
      <c r="B1107" s="58" t="s">
        <v>2</v>
      </c>
      <c r="C1107" s="58" t="s">
        <v>114</v>
      </c>
      <c r="D1107" s="58" t="s">
        <v>121</v>
      </c>
      <c r="E1107" s="132" t="s">
        <v>105</v>
      </c>
      <c r="F1107" s="58">
        <v>6039558</v>
      </c>
      <c r="G1107" s="58" t="s">
        <v>106</v>
      </c>
      <c r="H1107" s="73">
        <v>550948.09</v>
      </c>
      <c r="I1107" s="59">
        <v>1.9599999999999999E-2</v>
      </c>
      <c r="J1107" s="74">
        <v>1470000</v>
      </c>
      <c r="K1107" s="75">
        <v>0.375</v>
      </c>
      <c r="L1107" s="58" t="s">
        <v>117</v>
      </c>
      <c r="M1107" s="58" t="s">
        <v>41</v>
      </c>
      <c r="N1107" s="58"/>
      <c r="O1107" s="58" t="s">
        <v>13</v>
      </c>
      <c r="P1107" s="76">
        <v>28097252.129999999</v>
      </c>
    </row>
    <row r="1108" spans="1:16" x14ac:dyDescent="0.2">
      <c r="A1108" s="57">
        <v>43555</v>
      </c>
      <c r="B1108" s="58" t="s">
        <v>2</v>
      </c>
      <c r="C1108" s="58" t="s">
        <v>114</v>
      </c>
      <c r="D1108" s="58" t="s">
        <v>200</v>
      </c>
      <c r="E1108" s="132" t="s">
        <v>286</v>
      </c>
      <c r="F1108" s="58">
        <v>4874546</v>
      </c>
      <c r="G1108" s="58" t="s">
        <v>202</v>
      </c>
      <c r="H1108" s="73">
        <v>549292.96</v>
      </c>
      <c r="I1108" s="59">
        <v>1.95E-2</v>
      </c>
      <c r="J1108" s="74">
        <v>800</v>
      </c>
      <c r="K1108" s="75">
        <v>686.61599999999999</v>
      </c>
      <c r="L1108" s="58" t="s">
        <v>203</v>
      </c>
      <c r="M1108" s="58" t="s">
        <v>204</v>
      </c>
      <c r="N1108" s="58"/>
      <c r="O1108" s="58" t="s">
        <v>14</v>
      </c>
      <c r="P1108" s="76">
        <v>28097252.129999999</v>
      </c>
    </row>
    <row r="1109" spans="1:16" x14ac:dyDescent="0.2">
      <c r="A1109" s="57">
        <v>43555</v>
      </c>
      <c r="B1109" s="58" t="s">
        <v>2</v>
      </c>
      <c r="C1109" s="58" t="s">
        <v>114</v>
      </c>
      <c r="D1109" s="58" t="s">
        <v>124</v>
      </c>
      <c r="E1109" s="132" t="s">
        <v>38</v>
      </c>
      <c r="F1109" s="58">
        <v>6243597</v>
      </c>
      <c r="G1109" s="58" t="s">
        <v>39</v>
      </c>
      <c r="H1109" s="73">
        <v>496011.54</v>
      </c>
      <c r="I1109" s="59">
        <v>1.77E-2</v>
      </c>
      <c r="J1109" s="74">
        <v>273000</v>
      </c>
      <c r="K1109" s="75">
        <v>1.8169999999999999</v>
      </c>
      <c r="L1109" s="58" t="s">
        <v>119</v>
      </c>
      <c r="M1109" s="58" t="s">
        <v>40</v>
      </c>
      <c r="N1109" s="58"/>
      <c r="O1109" s="58" t="s">
        <v>18</v>
      </c>
      <c r="P1109" s="76">
        <v>28097252.129999999</v>
      </c>
    </row>
    <row r="1110" spans="1:16" x14ac:dyDescent="0.2">
      <c r="A1110" s="57">
        <v>43555</v>
      </c>
      <c r="B1110" s="58" t="s">
        <v>2</v>
      </c>
      <c r="C1110" s="58" t="s">
        <v>114</v>
      </c>
      <c r="D1110" s="58" t="s">
        <v>221</v>
      </c>
      <c r="E1110" s="132" t="s">
        <v>222</v>
      </c>
      <c r="F1110" s="58">
        <v>6282040</v>
      </c>
      <c r="G1110" s="58" t="s">
        <v>223</v>
      </c>
      <c r="H1110" s="73">
        <v>465340.18</v>
      </c>
      <c r="I1110" s="59">
        <v>1.66E-2</v>
      </c>
      <c r="J1110" s="74">
        <v>958000</v>
      </c>
      <c r="K1110" s="75">
        <v>0.48599999999999999</v>
      </c>
      <c r="L1110" s="58" t="s">
        <v>117</v>
      </c>
      <c r="M1110" s="58" t="s">
        <v>41</v>
      </c>
      <c r="N1110" s="58"/>
      <c r="O1110" s="58" t="s">
        <v>13</v>
      </c>
      <c r="P1110" s="76">
        <v>28097252.129999999</v>
      </c>
    </row>
    <row r="1111" spans="1:16" x14ac:dyDescent="0.2">
      <c r="A1111" s="57">
        <v>43555</v>
      </c>
      <c r="B1111" s="58" t="s">
        <v>2</v>
      </c>
      <c r="C1111" s="58" t="s">
        <v>114</v>
      </c>
      <c r="D1111" s="58" t="s">
        <v>147</v>
      </c>
      <c r="E1111" s="132" t="s">
        <v>338</v>
      </c>
      <c r="F1111" s="58" t="s">
        <v>151</v>
      </c>
      <c r="G1111" s="58" t="s">
        <v>149</v>
      </c>
      <c r="H1111" s="73">
        <v>449160</v>
      </c>
      <c r="I1111" s="59">
        <v>1.6E-2</v>
      </c>
      <c r="J1111" s="74">
        <v>197000</v>
      </c>
      <c r="K1111" s="75">
        <v>2.2799999999999998</v>
      </c>
      <c r="L1111" s="58" t="s">
        <v>115</v>
      </c>
      <c r="M1111" s="58" t="s">
        <v>150</v>
      </c>
      <c r="N1111" s="58"/>
      <c r="O1111" s="58" t="s">
        <v>18</v>
      </c>
      <c r="P1111" s="76">
        <v>28097252.129999999</v>
      </c>
    </row>
    <row r="1112" spans="1:16" x14ac:dyDescent="0.2">
      <c r="A1112" s="57">
        <v>43555</v>
      </c>
      <c r="B1112" s="58" t="s">
        <v>2</v>
      </c>
      <c r="C1112" s="58" t="s">
        <v>114</v>
      </c>
      <c r="D1112" s="58" t="s">
        <v>163</v>
      </c>
      <c r="E1112" s="132" t="s">
        <v>164</v>
      </c>
      <c r="F1112" s="58" t="s">
        <v>166</v>
      </c>
      <c r="G1112" s="58" t="s">
        <v>165</v>
      </c>
      <c r="H1112" s="73">
        <v>340013.02</v>
      </c>
      <c r="I1112" s="59">
        <v>1.21E-2</v>
      </c>
      <c r="J1112" s="74">
        <v>1576000</v>
      </c>
      <c r="K1112" s="75">
        <v>0.216</v>
      </c>
      <c r="L1112" s="58" t="s">
        <v>117</v>
      </c>
      <c r="M1112" s="58" t="s">
        <v>41</v>
      </c>
      <c r="N1112" s="58"/>
      <c r="O1112" s="58" t="s">
        <v>18</v>
      </c>
      <c r="P1112" s="76">
        <v>28097252.129999999</v>
      </c>
    </row>
    <row r="1113" spans="1:16" x14ac:dyDescent="0.2">
      <c r="A1113" s="57">
        <v>43555</v>
      </c>
      <c r="B1113" s="58" t="s">
        <v>2</v>
      </c>
      <c r="C1113" s="58" t="s">
        <v>114</v>
      </c>
      <c r="D1113" s="58" t="s">
        <v>123</v>
      </c>
      <c r="E1113" s="132" t="s">
        <v>91</v>
      </c>
      <c r="F1113" s="58" t="s">
        <v>134</v>
      </c>
      <c r="G1113" s="58" t="s">
        <v>92</v>
      </c>
      <c r="H1113" s="73">
        <v>318147.5</v>
      </c>
      <c r="I1113" s="59">
        <v>1.1299999999999999E-2</v>
      </c>
      <c r="J1113" s="74">
        <v>520000</v>
      </c>
      <c r="K1113" s="75">
        <v>0.61199999999999999</v>
      </c>
      <c r="L1113" s="58" t="s">
        <v>117</v>
      </c>
      <c r="M1113" s="58" t="s">
        <v>41</v>
      </c>
      <c r="N1113" s="58"/>
      <c r="O1113" s="58" t="s">
        <v>20</v>
      </c>
      <c r="P1113" s="76">
        <v>28097252.129999999</v>
      </c>
    </row>
    <row r="1114" spans="1:16" x14ac:dyDescent="0.2">
      <c r="A1114" s="57">
        <v>43555</v>
      </c>
      <c r="B1114" s="58" t="s">
        <v>2</v>
      </c>
      <c r="C1114" s="58" t="s">
        <v>114</v>
      </c>
      <c r="D1114" s="58" t="s">
        <v>125</v>
      </c>
      <c r="E1114" s="132" t="s">
        <v>89</v>
      </c>
      <c r="F1114" s="58" t="s">
        <v>135</v>
      </c>
      <c r="G1114" s="58" t="s">
        <v>90</v>
      </c>
      <c r="H1114" s="73">
        <v>218628.14</v>
      </c>
      <c r="I1114" s="59">
        <v>7.7999999999999996E-3</v>
      </c>
      <c r="J1114" s="74">
        <v>538000</v>
      </c>
      <c r="K1114" s="75">
        <v>0.40600000000000003</v>
      </c>
      <c r="L1114" s="58" t="s">
        <v>117</v>
      </c>
      <c r="M1114" s="58" t="s">
        <v>41</v>
      </c>
      <c r="N1114" s="58"/>
      <c r="O1114" s="58" t="s">
        <v>340</v>
      </c>
      <c r="P1114" s="76">
        <v>28097252.129999999</v>
      </c>
    </row>
    <row r="1115" spans="1:16" x14ac:dyDescent="0.2">
      <c r="A1115" s="57">
        <v>43555</v>
      </c>
      <c r="B1115" s="58" t="s">
        <v>2</v>
      </c>
      <c r="C1115" s="58" t="s">
        <v>114</v>
      </c>
      <c r="D1115" s="58" t="s">
        <v>353</v>
      </c>
      <c r="E1115" s="132" t="s">
        <v>355</v>
      </c>
      <c r="F1115" s="58" t="s">
        <v>354</v>
      </c>
      <c r="G1115" s="58" t="s">
        <v>356</v>
      </c>
      <c r="H1115" s="73">
        <v>162113.35</v>
      </c>
      <c r="I1115" s="59">
        <v>5.7999999999999996E-3</v>
      </c>
      <c r="J1115" s="74">
        <v>46957</v>
      </c>
      <c r="K1115" s="75">
        <v>3.452</v>
      </c>
      <c r="L1115" s="58" t="s">
        <v>203</v>
      </c>
      <c r="M1115" s="58" t="s">
        <v>204</v>
      </c>
      <c r="N1115" s="58"/>
      <c r="O1115" s="58" t="s">
        <v>16</v>
      </c>
      <c r="P1115" s="76">
        <v>28097252.129999999</v>
      </c>
    </row>
    <row r="1116" spans="1:16" x14ac:dyDescent="0.2">
      <c r="A1116" s="57">
        <v>43555</v>
      </c>
      <c r="B1116" s="58" t="s">
        <v>1</v>
      </c>
      <c r="C1116" s="58" t="s">
        <v>127</v>
      </c>
      <c r="D1116" s="58"/>
      <c r="E1116" s="132"/>
      <c r="F1116" s="58"/>
      <c r="G1116" s="58"/>
      <c r="H1116" s="73">
        <v>1577295.09</v>
      </c>
      <c r="I1116" s="59">
        <v>5.6000000000000001E-2</v>
      </c>
      <c r="J1116" s="74"/>
      <c r="K1116" s="75"/>
      <c r="L1116" s="58"/>
      <c r="M1116" s="58"/>
      <c r="N1116" s="58"/>
      <c r="O1116" s="58"/>
      <c r="P1116" s="76">
        <v>28097252.129999999</v>
      </c>
    </row>
    <row r="1117" spans="1:16" x14ac:dyDescent="0.2">
      <c r="A1117" s="57">
        <v>43465</v>
      </c>
      <c r="B1117" s="58" t="s">
        <v>2</v>
      </c>
      <c r="C1117" s="58" t="s">
        <v>114</v>
      </c>
      <c r="D1117" s="58" t="s">
        <v>187</v>
      </c>
      <c r="E1117" s="132" t="s">
        <v>188</v>
      </c>
      <c r="F1117" s="58" t="s">
        <v>192</v>
      </c>
      <c r="G1117" s="58" t="s">
        <v>189</v>
      </c>
      <c r="H1117" s="73">
        <v>1164821.1100000001</v>
      </c>
      <c r="I1117" s="59">
        <v>4.65E-2</v>
      </c>
      <c r="J1117" s="74">
        <v>237000</v>
      </c>
      <c r="K1117" s="75">
        <v>4.915</v>
      </c>
      <c r="L1117" s="58" t="s">
        <v>190</v>
      </c>
      <c r="M1117" s="58" t="s">
        <v>191</v>
      </c>
      <c r="N1117" s="58"/>
      <c r="O1117" s="58" t="s">
        <v>15</v>
      </c>
      <c r="P1117" s="76">
        <v>25054092.579999998</v>
      </c>
    </row>
    <row r="1118" spans="1:16" x14ac:dyDescent="0.2">
      <c r="A1118" s="57">
        <v>43465</v>
      </c>
      <c r="B1118" s="58" t="s">
        <v>2</v>
      </c>
      <c r="C1118" s="58" t="s">
        <v>114</v>
      </c>
      <c r="D1118" s="58" t="s">
        <v>159</v>
      </c>
      <c r="E1118" s="132" t="s">
        <v>160</v>
      </c>
      <c r="F1118" s="58" t="s">
        <v>162</v>
      </c>
      <c r="G1118" s="58" t="s">
        <v>161</v>
      </c>
      <c r="H1118" s="73">
        <v>1150534.5900000001</v>
      </c>
      <c r="I1118" s="59">
        <v>4.5900000000000003E-2</v>
      </c>
      <c r="J1118" s="74">
        <v>1498000</v>
      </c>
      <c r="K1118" s="75">
        <v>0.76800000000000002</v>
      </c>
      <c r="L1118" s="58" t="s">
        <v>117</v>
      </c>
      <c r="M1118" s="58" t="s">
        <v>41</v>
      </c>
      <c r="N1118" s="58"/>
      <c r="O1118" s="58" t="s">
        <v>14</v>
      </c>
      <c r="P1118" s="76">
        <v>25054092.579999998</v>
      </c>
    </row>
    <row r="1119" spans="1:16" x14ac:dyDescent="0.2">
      <c r="A1119" s="57">
        <v>43465</v>
      </c>
      <c r="B1119" s="58" t="s">
        <v>2</v>
      </c>
      <c r="C1119" s="58" t="s">
        <v>114</v>
      </c>
      <c r="D1119" s="58" t="s">
        <v>178</v>
      </c>
      <c r="E1119" s="132" t="s">
        <v>179</v>
      </c>
      <c r="F1119" s="58">
        <v>6771645</v>
      </c>
      <c r="G1119" s="58" t="s">
        <v>260</v>
      </c>
      <c r="H1119" s="73">
        <v>1140036.1499999999</v>
      </c>
      <c r="I1119" s="59">
        <v>4.5499999999999999E-2</v>
      </c>
      <c r="J1119" s="74">
        <v>5800</v>
      </c>
      <c r="K1119" s="75">
        <v>196.55799999999999</v>
      </c>
      <c r="L1119" s="58" t="s">
        <v>118</v>
      </c>
      <c r="M1119" s="58" t="s">
        <v>47</v>
      </c>
      <c r="N1119" s="58"/>
      <c r="O1119" s="58" t="s">
        <v>19</v>
      </c>
      <c r="P1119" s="76">
        <v>25054092.579999998</v>
      </c>
    </row>
    <row r="1120" spans="1:16" x14ac:dyDescent="0.2">
      <c r="A1120" s="57">
        <v>43465</v>
      </c>
      <c r="B1120" s="58" t="s">
        <v>2</v>
      </c>
      <c r="C1120" s="58" t="s">
        <v>114</v>
      </c>
      <c r="D1120" s="58" t="s">
        <v>205</v>
      </c>
      <c r="E1120" s="132" t="s">
        <v>206</v>
      </c>
      <c r="F1120" s="58" t="s">
        <v>208</v>
      </c>
      <c r="G1120" s="58" t="s">
        <v>207</v>
      </c>
      <c r="H1120" s="73">
        <v>1044639.98</v>
      </c>
      <c r="I1120" s="59">
        <v>4.1700000000000001E-2</v>
      </c>
      <c r="J1120" s="74">
        <v>1924000</v>
      </c>
      <c r="K1120" s="75">
        <v>0.54300000000000004</v>
      </c>
      <c r="L1120" s="58" t="s">
        <v>117</v>
      </c>
      <c r="M1120" s="58" t="s">
        <v>41</v>
      </c>
      <c r="N1120" s="58"/>
      <c r="O1120" s="58" t="s">
        <v>13</v>
      </c>
      <c r="P1120" s="76">
        <v>25054092.579999998</v>
      </c>
    </row>
    <row r="1121" spans="1:16" x14ac:dyDescent="0.2">
      <c r="A1121" s="57">
        <v>43465</v>
      </c>
      <c r="B1121" s="58" t="s">
        <v>2</v>
      </c>
      <c r="C1121" s="58" t="s">
        <v>114</v>
      </c>
      <c r="D1121" s="58" t="s">
        <v>174</v>
      </c>
      <c r="E1121" s="132" t="s">
        <v>175</v>
      </c>
      <c r="F1121" s="58" t="s">
        <v>177</v>
      </c>
      <c r="G1121" s="58" t="s">
        <v>176</v>
      </c>
      <c r="H1121" s="73">
        <v>1044262.25</v>
      </c>
      <c r="I1121" s="59">
        <v>4.1700000000000001E-2</v>
      </c>
      <c r="J1121" s="74">
        <v>456000</v>
      </c>
      <c r="K1121" s="75">
        <v>2.29</v>
      </c>
      <c r="L1121" s="58" t="s">
        <v>119</v>
      </c>
      <c r="M1121" s="58" t="s">
        <v>40</v>
      </c>
      <c r="N1121" s="58"/>
      <c r="O1121" s="58" t="s">
        <v>14</v>
      </c>
      <c r="P1121" s="76">
        <v>25054092.579999998</v>
      </c>
    </row>
    <row r="1122" spans="1:16" x14ac:dyDescent="0.2">
      <c r="A1122" s="57">
        <v>43465</v>
      </c>
      <c r="B1122" s="58" t="s">
        <v>2</v>
      </c>
      <c r="C1122" s="58" t="s">
        <v>114</v>
      </c>
      <c r="D1122" s="58" t="s">
        <v>197</v>
      </c>
      <c r="E1122" s="132" t="s">
        <v>198</v>
      </c>
      <c r="F1122" s="58">
        <v>6052607</v>
      </c>
      <c r="G1122" s="58" t="s">
        <v>199</v>
      </c>
      <c r="H1122" s="73">
        <v>1036434.46</v>
      </c>
      <c r="I1122" s="59">
        <v>4.1399999999999999E-2</v>
      </c>
      <c r="J1122" s="74">
        <v>1540000</v>
      </c>
      <c r="K1122" s="75">
        <v>0.67300000000000004</v>
      </c>
      <c r="L1122" s="58" t="s">
        <v>117</v>
      </c>
      <c r="M1122" s="58" t="s">
        <v>41</v>
      </c>
      <c r="N1122" s="58"/>
      <c r="O1122" s="58" t="s">
        <v>340</v>
      </c>
      <c r="P1122" s="76">
        <v>25054092.579999998</v>
      </c>
    </row>
    <row r="1123" spans="1:16" x14ac:dyDescent="0.2">
      <c r="A1123" s="57">
        <v>43465</v>
      </c>
      <c r="B1123" s="58" t="s">
        <v>2</v>
      </c>
      <c r="C1123" s="58" t="s">
        <v>114</v>
      </c>
      <c r="D1123" s="58" t="s">
        <v>156</v>
      </c>
      <c r="E1123" s="132" t="s">
        <v>157</v>
      </c>
      <c r="F1123" s="58">
        <v>6339872</v>
      </c>
      <c r="G1123" s="58" t="s">
        <v>158</v>
      </c>
      <c r="H1123" s="73">
        <v>941235</v>
      </c>
      <c r="I1123" s="59">
        <v>3.7600000000000001E-2</v>
      </c>
      <c r="J1123" s="74">
        <v>2430000</v>
      </c>
      <c r="K1123" s="75">
        <v>0.38700000000000001</v>
      </c>
      <c r="L1123" s="58" t="s">
        <v>117</v>
      </c>
      <c r="M1123" s="58" t="s">
        <v>41</v>
      </c>
      <c r="N1123" s="58"/>
      <c r="O1123" s="58" t="s">
        <v>16</v>
      </c>
      <c r="P1123" s="76">
        <v>25054092.579999998</v>
      </c>
    </row>
    <row r="1124" spans="1:16" x14ac:dyDescent="0.2">
      <c r="A1124" s="57">
        <v>43465</v>
      </c>
      <c r="B1124" s="58" t="s">
        <v>2</v>
      </c>
      <c r="C1124" s="58" t="s">
        <v>114</v>
      </c>
      <c r="D1124" s="58" t="s">
        <v>181</v>
      </c>
      <c r="E1124" s="132" t="s">
        <v>182</v>
      </c>
      <c r="F1124" s="58">
        <v>6771032</v>
      </c>
      <c r="G1124" s="58" t="s">
        <v>183</v>
      </c>
      <c r="H1124" s="73">
        <v>924141.16</v>
      </c>
      <c r="I1124" s="59">
        <v>3.6900000000000002E-2</v>
      </c>
      <c r="J1124" s="74">
        <v>626000</v>
      </c>
      <c r="K1124" s="75">
        <v>1.476</v>
      </c>
      <c r="L1124" s="58" t="s">
        <v>117</v>
      </c>
      <c r="M1124" s="58" t="s">
        <v>41</v>
      </c>
      <c r="N1124" s="58"/>
      <c r="O1124" s="58" t="s">
        <v>13</v>
      </c>
      <c r="P1124" s="76">
        <v>25054092.579999998</v>
      </c>
    </row>
    <row r="1125" spans="1:16" x14ac:dyDescent="0.2">
      <c r="A1125" s="57">
        <v>43465</v>
      </c>
      <c r="B1125" s="58" t="s">
        <v>2</v>
      </c>
      <c r="C1125" s="58" t="s">
        <v>114</v>
      </c>
      <c r="D1125" s="58" t="s">
        <v>152</v>
      </c>
      <c r="E1125" s="132" t="s">
        <v>153</v>
      </c>
      <c r="F1125" s="58" t="s">
        <v>155</v>
      </c>
      <c r="G1125" s="58" t="s">
        <v>154</v>
      </c>
      <c r="H1125" s="73">
        <v>922644.88</v>
      </c>
      <c r="I1125" s="59">
        <v>3.6799999999999999E-2</v>
      </c>
      <c r="J1125" s="74">
        <v>455000</v>
      </c>
      <c r="K1125" s="75">
        <v>2.028</v>
      </c>
      <c r="L1125" s="58" t="s">
        <v>117</v>
      </c>
      <c r="M1125" s="58" t="s">
        <v>41</v>
      </c>
      <c r="N1125" s="58"/>
      <c r="O1125" s="58" t="s">
        <v>13</v>
      </c>
      <c r="P1125" s="76">
        <v>25054092.579999998</v>
      </c>
    </row>
    <row r="1126" spans="1:16" x14ac:dyDescent="0.2">
      <c r="A1126" s="57">
        <v>43465</v>
      </c>
      <c r="B1126" s="58" t="s">
        <v>2</v>
      </c>
      <c r="C1126" s="58" t="s">
        <v>114</v>
      </c>
      <c r="D1126" s="58" t="s">
        <v>268</v>
      </c>
      <c r="E1126" s="132" t="s">
        <v>269</v>
      </c>
      <c r="F1126" s="58">
        <v>6388379</v>
      </c>
      <c r="G1126" s="58" t="s">
        <v>270</v>
      </c>
      <c r="H1126" s="73">
        <v>919402.82</v>
      </c>
      <c r="I1126" s="59">
        <v>3.6700000000000003E-2</v>
      </c>
      <c r="J1126" s="74">
        <v>1952000</v>
      </c>
      <c r="K1126" s="75">
        <v>0.47099999999999997</v>
      </c>
      <c r="L1126" s="58" t="s">
        <v>271</v>
      </c>
      <c r="M1126" s="58" t="s">
        <v>272</v>
      </c>
      <c r="N1126" s="58"/>
      <c r="O1126" s="58" t="s">
        <v>18</v>
      </c>
      <c r="P1126" s="76">
        <v>25054092.579999998</v>
      </c>
    </row>
    <row r="1127" spans="1:16" x14ac:dyDescent="0.2">
      <c r="A1127" s="57">
        <v>43465</v>
      </c>
      <c r="B1127" s="58" t="s">
        <v>2</v>
      </c>
      <c r="C1127" s="58" t="s">
        <v>114</v>
      </c>
      <c r="D1127" s="58" t="s">
        <v>209</v>
      </c>
      <c r="E1127" s="132" t="s">
        <v>210</v>
      </c>
      <c r="F1127" s="58" t="s">
        <v>212</v>
      </c>
      <c r="G1127" s="58" t="s">
        <v>211</v>
      </c>
      <c r="H1127" s="73">
        <v>834038.53</v>
      </c>
      <c r="I1127" s="59">
        <v>3.3300000000000003E-2</v>
      </c>
      <c r="J1127" s="74">
        <v>251000</v>
      </c>
      <c r="K1127" s="75">
        <v>3.323</v>
      </c>
      <c r="L1127" s="58" t="s">
        <v>120</v>
      </c>
      <c r="M1127" s="58" t="s">
        <v>42</v>
      </c>
      <c r="N1127" s="58"/>
      <c r="O1127" s="58" t="s">
        <v>17</v>
      </c>
      <c r="P1127" s="76">
        <v>25054092.579999998</v>
      </c>
    </row>
    <row r="1128" spans="1:16" x14ac:dyDescent="0.2">
      <c r="A1128" s="57">
        <v>43465</v>
      </c>
      <c r="B1128" s="58" t="s">
        <v>2</v>
      </c>
      <c r="C1128" s="58" t="s">
        <v>114</v>
      </c>
      <c r="D1128" s="58" t="s">
        <v>170</v>
      </c>
      <c r="E1128" s="132" t="s">
        <v>171</v>
      </c>
      <c r="F1128" s="58" t="s">
        <v>173</v>
      </c>
      <c r="G1128" s="58" t="s">
        <v>172</v>
      </c>
      <c r="H1128" s="73">
        <v>812420.66</v>
      </c>
      <c r="I1128" s="59">
        <v>3.2399999999999998E-2</v>
      </c>
      <c r="J1128" s="74">
        <v>3554000</v>
      </c>
      <c r="K1128" s="75">
        <v>0.22900000000000001</v>
      </c>
      <c r="L1128" s="58" t="s">
        <v>117</v>
      </c>
      <c r="M1128" s="58" t="s">
        <v>41</v>
      </c>
      <c r="N1128" s="58"/>
      <c r="O1128" s="58" t="s">
        <v>20</v>
      </c>
      <c r="P1128" s="76">
        <v>25054092.579999998</v>
      </c>
    </row>
    <row r="1129" spans="1:16" x14ac:dyDescent="0.2">
      <c r="A1129" s="57">
        <v>43465</v>
      </c>
      <c r="B1129" s="58" t="s">
        <v>2</v>
      </c>
      <c r="C1129" s="58" t="s">
        <v>114</v>
      </c>
      <c r="D1129" s="58" t="s">
        <v>217</v>
      </c>
      <c r="E1129" s="132" t="s">
        <v>218</v>
      </c>
      <c r="F1129" s="58" t="s">
        <v>220</v>
      </c>
      <c r="G1129" s="58" t="s">
        <v>219</v>
      </c>
      <c r="H1129" s="73">
        <v>809904.09</v>
      </c>
      <c r="I1129" s="59">
        <v>3.2300000000000002E-2</v>
      </c>
      <c r="J1129" s="74">
        <v>842000</v>
      </c>
      <c r="K1129" s="75">
        <v>0.96199999999999997</v>
      </c>
      <c r="L1129" s="58" t="s">
        <v>126</v>
      </c>
      <c r="M1129" s="58" t="s">
        <v>46</v>
      </c>
      <c r="N1129" s="58"/>
      <c r="O1129" s="58" t="s">
        <v>20</v>
      </c>
      <c r="P1129" s="76">
        <v>25054092.579999998</v>
      </c>
    </row>
    <row r="1130" spans="1:16" x14ac:dyDescent="0.2">
      <c r="A1130" s="57">
        <v>43465</v>
      </c>
      <c r="B1130" s="58" t="s">
        <v>2</v>
      </c>
      <c r="C1130" s="58" t="s">
        <v>114</v>
      </c>
      <c r="D1130" s="58" t="s">
        <v>336</v>
      </c>
      <c r="E1130" s="132" t="s">
        <v>168</v>
      </c>
      <c r="F1130" s="58" t="s">
        <v>337</v>
      </c>
      <c r="G1130" s="58" t="s">
        <v>169</v>
      </c>
      <c r="H1130" s="73">
        <v>801001.05</v>
      </c>
      <c r="I1130" s="59">
        <v>3.2000000000000001E-2</v>
      </c>
      <c r="J1130" s="74">
        <v>1119000</v>
      </c>
      <c r="K1130" s="75">
        <v>0.71599999999999997</v>
      </c>
      <c r="L1130" s="58" t="s">
        <v>119</v>
      </c>
      <c r="M1130" s="58" t="s">
        <v>40</v>
      </c>
      <c r="N1130" s="58"/>
      <c r="O1130" s="58" t="s">
        <v>13</v>
      </c>
      <c r="P1130" s="76">
        <v>25054092.579999998</v>
      </c>
    </row>
    <row r="1131" spans="1:16" x14ac:dyDescent="0.2">
      <c r="A1131" s="57">
        <v>43465</v>
      </c>
      <c r="B1131" s="58" t="s">
        <v>2</v>
      </c>
      <c r="C1131" s="58" t="s">
        <v>114</v>
      </c>
      <c r="D1131" s="58" t="s">
        <v>341</v>
      </c>
      <c r="E1131" s="132" t="s">
        <v>343</v>
      </c>
      <c r="F1131" s="58" t="s">
        <v>342</v>
      </c>
      <c r="G1131" s="58" t="s">
        <v>344</v>
      </c>
      <c r="H1131" s="73">
        <v>793412.12</v>
      </c>
      <c r="I1131" s="59">
        <v>3.1699999999999999E-2</v>
      </c>
      <c r="J1131" s="74">
        <v>1350000</v>
      </c>
      <c r="K1131" s="75">
        <v>0.58799999999999997</v>
      </c>
      <c r="L1131" s="58" t="s">
        <v>119</v>
      </c>
      <c r="M1131" s="58" t="s">
        <v>40</v>
      </c>
      <c r="N1131" s="58"/>
      <c r="O1131" s="58" t="s">
        <v>18</v>
      </c>
      <c r="P1131" s="76">
        <v>25054092.579999998</v>
      </c>
    </row>
    <row r="1132" spans="1:16" x14ac:dyDescent="0.2">
      <c r="A1132" s="57">
        <v>43465</v>
      </c>
      <c r="B1132" s="58" t="s">
        <v>2</v>
      </c>
      <c r="C1132" s="58" t="s">
        <v>114</v>
      </c>
      <c r="D1132" s="58" t="s">
        <v>184</v>
      </c>
      <c r="E1132" s="132" t="s">
        <v>185</v>
      </c>
      <c r="F1132" s="58">
        <v>6972459</v>
      </c>
      <c r="G1132" s="58" t="s">
        <v>186</v>
      </c>
      <c r="H1132" s="73">
        <v>783145.68</v>
      </c>
      <c r="I1132" s="59">
        <v>3.1300000000000001E-2</v>
      </c>
      <c r="J1132" s="74">
        <v>224000</v>
      </c>
      <c r="K1132" s="75">
        <v>3.496</v>
      </c>
      <c r="L1132" s="58" t="s">
        <v>117</v>
      </c>
      <c r="M1132" s="58" t="s">
        <v>41</v>
      </c>
      <c r="N1132" s="58"/>
      <c r="O1132" s="58" t="s">
        <v>14</v>
      </c>
      <c r="P1132" s="76">
        <v>25054092.579999998</v>
      </c>
    </row>
    <row r="1133" spans="1:16" x14ac:dyDescent="0.2">
      <c r="A1133" s="57">
        <v>43465</v>
      </c>
      <c r="B1133" s="58" t="s">
        <v>2</v>
      </c>
      <c r="C1133" s="58" t="s">
        <v>114</v>
      </c>
      <c r="D1133" s="58" t="s">
        <v>281</v>
      </c>
      <c r="E1133" s="132" t="s">
        <v>282</v>
      </c>
      <c r="F1133" s="58">
        <v>6105738</v>
      </c>
      <c r="G1133" s="58" t="s">
        <v>283</v>
      </c>
      <c r="H1133" s="73">
        <v>700860.93</v>
      </c>
      <c r="I1133" s="59">
        <v>2.8000000000000001E-2</v>
      </c>
      <c r="J1133" s="74">
        <v>1920000</v>
      </c>
      <c r="K1133" s="75">
        <v>0.36499999999999999</v>
      </c>
      <c r="L1133" s="58" t="s">
        <v>117</v>
      </c>
      <c r="M1133" s="58" t="s">
        <v>41</v>
      </c>
      <c r="N1133" s="58"/>
      <c r="O1133" s="58" t="s">
        <v>14</v>
      </c>
      <c r="P1133" s="76">
        <v>25054092.579999998</v>
      </c>
    </row>
    <row r="1134" spans="1:16" x14ac:dyDescent="0.2">
      <c r="A1134" s="57">
        <v>43465</v>
      </c>
      <c r="B1134" s="58" t="s">
        <v>2</v>
      </c>
      <c r="C1134" s="58" t="s">
        <v>114</v>
      </c>
      <c r="D1134" s="58" t="s">
        <v>273</v>
      </c>
      <c r="E1134" s="132" t="s">
        <v>275</v>
      </c>
      <c r="F1134" s="58" t="s">
        <v>274</v>
      </c>
      <c r="G1134" s="58" t="s">
        <v>284</v>
      </c>
      <c r="H1134" s="73">
        <v>699129.39</v>
      </c>
      <c r="I1134" s="59">
        <v>2.7900000000000001E-2</v>
      </c>
      <c r="J1134" s="74">
        <v>301990</v>
      </c>
      <c r="K1134" s="75">
        <v>2.3149999999999999</v>
      </c>
      <c r="L1134" s="58" t="s">
        <v>277</v>
      </c>
      <c r="M1134" s="58" t="s">
        <v>41</v>
      </c>
      <c r="N1134" s="58"/>
      <c r="O1134" s="58" t="s">
        <v>23</v>
      </c>
      <c r="P1134" s="76">
        <v>25054092.579999998</v>
      </c>
    </row>
    <row r="1135" spans="1:16" x14ac:dyDescent="0.2">
      <c r="A1135" s="57">
        <v>43465</v>
      </c>
      <c r="B1135" s="58" t="s">
        <v>2</v>
      </c>
      <c r="C1135" s="58" t="s">
        <v>114</v>
      </c>
      <c r="D1135" s="58" t="s">
        <v>228</v>
      </c>
      <c r="E1135" s="132" t="s">
        <v>229</v>
      </c>
      <c r="F1135" s="58" t="s">
        <v>231</v>
      </c>
      <c r="G1135" s="58" t="s">
        <v>230</v>
      </c>
      <c r="H1135" s="73">
        <v>696198.11</v>
      </c>
      <c r="I1135" s="59">
        <v>2.7799999999999998E-2</v>
      </c>
      <c r="J1135" s="74">
        <v>913780</v>
      </c>
      <c r="K1135" s="75">
        <v>0.76200000000000001</v>
      </c>
      <c r="L1135" s="58" t="s">
        <v>126</v>
      </c>
      <c r="M1135" s="58" t="s">
        <v>46</v>
      </c>
      <c r="N1135" s="58"/>
      <c r="O1135" s="58" t="s">
        <v>15</v>
      </c>
      <c r="P1135" s="76">
        <v>25054092.579999998</v>
      </c>
    </row>
    <row r="1136" spans="1:16" x14ac:dyDescent="0.2">
      <c r="A1136" s="57">
        <v>43465</v>
      </c>
      <c r="B1136" s="58" t="s">
        <v>2</v>
      </c>
      <c r="C1136" s="58" t="s">
        <v>114</v>
      </c>
      <c r="D1136" s="58" t="s">
        <v>213</v>
      </c>
      <c r="E1136" s="132" t="s">
        <v>214</v>
      </c>
      <c r="F1136" s="58" t="s">
        <v>216</v>
      </c>
      <c r="G1136" s="58" t="s">
        <v>215</v>
      </c>
      <c r="H1136" s="73">
        <v>675875.12</v>
      </c>
      <c r="I1136" s="59">
        <v>2.7E-2</v>
      </c>
      <c r="J1136" s="74">
        <v>19000</v>
      </c>
      <c r="K1136" s="75">
        <v>35.572000000000003</v>
      </c>
      <c r="L1136" s="58" t="s">
        <v>203</v>
      </c>
      <c r="M1136" s="58" t="s">
        <v>204</v>
      </c>
      <c r="N1136" s="58"/>
      <c r="O1136" s="58" t="s">
        <v>13</v>
      </c>
      <c r="P1136" s="76">
        <v>25054092.579999998</v>
      </c>
    </row>
    <row r="1137" spans="1:16" x14ac:dyDescent="0.2">
      <c r="A1137" s="57">
        <v>43465</v>
      </c>
      <c r="B1137" s="58" t="s">
        <v>2</v>
      </c>
      <c r="C1137" s="58" t="s">
        <v>114</v>
      </c>
      <c r="D1137" s="58" t="s">
        <v>262</v>
      </c>
      <c r="E1137" s="132" t="s">
        <v>264</v>
      </c>
      <c r="F1137" s="58" t="s">
        <v>263</v>
      </c>
      <c r="G1137" s="58" t="s">
        <v>265</v>
      </c>
      <c r="H1137" s="73">
        <v>611293.59</v>
      </c>
      <c r="I1137" s="59">
        <v>2.4400000000000002E-2</v>
      </c>
      <c r="J1137" s="74">
        <v>689609</v>
      </c>
      <c r="K1137" s="75">
        <v>0.88600000000000001</v>
      </c>
      <c r="L1137" s="58" t="s">
        <v>266</v>
      </c>
      <c r="M1137" s="58" t="s">
        <v>267</v>
      </c>
      <c r="N1137" s="58"/>
      <c r="O1137" s="58" t="s">
        <v>16</v>
      </c>
      <c r="P1137" s="76">
        <v>25054092.579999998</v>
      </c>
    </row>
    <row r="1138" spans="1:16" x14ac:dyDescent="0.2">
      <c r="A1138" s="57">
        <v>43465</v>
      </c>
      <c r="B1138" s="58" t="s">
        <v>2</v>
      </c>
      <c r="C1138" s="58" t="s">
        <v>114</v>
      </c>
      <c r="D1138" s="58" t="s">
        <v>193</v>
      </c>
      <c r="E1138" s="132" t="s">
        <v>194</v>
      </c>
      <c r="F1138" s="58">
        <v>6168485</v>
      </c>
      <c r="G1138" s="58" t="s">
        <v>195</v>
      </c>
      <c r="H1138" s="73">
        <v>605304.67000000004</v>
      </c>
      <c r="I1138" s="59">
        <v>2.4199999999999999E-2</v>
      </c>
      <c r="J1138" s="74">
        <v>6600000</v>
      </c>
      <c r="K1138" s="75">
        <v>9.1999999999999998E-2</v>
      </c>
      <c r="L1138" s="58" t="s">
        <v>119</v>
      </c>
      <c r="M1138" s="58" t="s">
        <v>196</v>
      </c>
      <c r="N1138" s="58"/>
      <c r="O1138" s="58" t="s">
        <v>14</v>
      </c>
      <c r="P1138" s="76">
        <v>25054092.579999998</v>
      </c>
    </row>
    <row r="1139" spans="1:16" x14ac:dyDescent="0.2">
      <c r="A1139" s="57">
        <v>43465</v>
      </c>
      <c r="B1139" s="58" t="s">
        <v>2</v>
      </c>
      <c r="C1139" s="58" t="s">
        <v>114</v>
      </c>
      <c r="D1139" s="58" t="s">
        <v>136</v>
      </c>
      <c r="E1139" s="132" t="s">
        <v>137</v>
      </c>
      <c r="F1139" s="58">
        <v>6696157</v>
      </c>
      <c r="G1139" s="58" t="s">
        <v>138</v>
      </c>
      <c r="H1139" s="73">
        <v>527530.75</v>
      </c>
      <c r="I1139" s="59">
        <v>2.1100000000000001E-2</v>
      </c>
      <c r="J1139" s="74">
        <v>498000</v>
      </c>
      <c r="K1139" s="75">
        <v>1.0589999999999999</v>
      </c>
      <c r="L1139" s="58" t="s">
        <v>122</v>
      </c>
      <c r="M1139" s="58" t="s">
        <v>45</v>
      </c>
      <c r="N1139" s="58"/>
      <c r="O1139" s="58" t="s">
        <v>13</v>
      </c>
      <c r="P1139" s="76">
        <v>25054092.579999998</v>
      </c>
    </row>
    <row r="1140" spans="1:16" x14ac:dyDescent="0.2">
      <c r="A1140" s="57">
        <v>43465</v>
      </c>
      <c r="B1140" s="58" t="s">
        <v>2</v>
      </c>
      <c r="C1140" s="58" t="s">
        <v>114</v>
      </c>
      <c r="D1140" s="58" t="s">
        <v>200</v>
      </c>
      <c r="E1140" s="132" t="s">
        <v>286</v>
      </c>
      <c r="F1140" s="58">
        <v>4874546</v>
      </c>
      <c r="G1140" s="58" t="s">
        <v>202</v>
      </c>
      <c r="H1140" s="73">
        <v>503979.08</v>
      </c>
      <c r="I1140" s="59">
        <v>2.01E-2</v>
      </c>
      <c r="J1140" s="74">
        <v>800</v>
      </c>
      <c r="K1140" s="75">
        <v>629.97400000000005</v>
      </c>
      <c r="L1140" s="58" t="s">
        <v>203</v>
      </c>
      <c r="M1140" s="58" t="s">
        <v>204</v>
      </c>
      <c r="N1140" s="58"/>
      <c r="O1140" s="58" t="s">
        <v>14</v>
      </c>
      <c r="P1140" s="76">
        <v>25054092.579999998</v>
      </c>
    </row>
    <row r="1141" spans="1:16" x14ac:dyDescent="0.2">
      <c r="A1141" s="57">
        <v>43465</v>
      </c>
      <c r="B1141" s="58" t="s">
        <v>2</v>
      </c>
      <c r="C1141" s="58" t="s">
        <v>114</v>
      </c>
      <c r="D1141" s="58" t="s">
        <v>121</v>
      </c>
      <c r="E1141" s="132" t="s">
        <v>105</v>
      </c>
      <c r="F1141" s="58">
        <v>6039558</v>
      </c>
      <c r="G1141" s="58" t="s">
        <v>106</v>
      </c>
      <c r="H1141" s="73">
        <v>481824.91</v>
      </c>
      <c r="I1141" s="59">
        <v>1.9199999999999998E-2</v>
      </c>
      <c r="J1141" s="74">
        <v>1470000</v>
      </c>
      <c r="K1141" s="75">
        <v>0.32800000000000001</v>
      </c>
      <c r="L1141" s="58" t="s">
        <v>117</v>
      </c>
      <c r="M1141" s="58" t="s">
        <v>41</v>
      </c>
      <c r="N1141" s="58"/>
      <c r="O1141" s="58" t="s">
        <v>13</v>
      </c>
      <c r="P1141" s="76">
        <v>25054092.579999998</v>
      </c>
    </row>
    <row r="1142" spans="1:16" x14ac:dyDescent="0.2">
      <c r="A1142" s="57">
        <v>43465</v>
      </c>
      <c r="B1142" s="58" t="s">
        <v>2</v>
      </c>
      <c r="C1142" s="58" t="s">
        <v>114</v>
      </c>
      <c r="D1142" s="58" t="s">
        <v>331</v>
      </c>
      <c r="E1142" s="132" t="s">
        <v>333</v>
      </c>
      <c r="F1142" s="58" t="s">
        <v>332</v>
      </c>
      <c r="G1142" s="58" t="s">
        <v>285</v>
      </c>
      <c r="H1142" s="73">
        <v>481722.59</v>
      </c>
      <c r="I1142" s="59">
        <v>1.9199999999999998E-2</v>
      </c>
      <c r="J1142" s="74">
        <v>30000</v>
      </c>
      <c r="K1142" s="75">
        <v>16.056999999999999</v>
      </c>
      <c r="L1142" s="58" t="s">
        <v>334</v>
      </c>
      <c r="M1142" s="58" t="s">
        <v>150</v>
      </c>
      <c r="N1142" s="58"/>
      <c r="O1142" s="58" t="s">
        <v>14</v>
      </c>
      <c r="P1142" s="76">
        <v>25054092.579999998</v>
      </c>
    </row>
    <row r="1143" spans="1:16" x14ac:dyDescent="0.2">
      <c r="A1143" s="57">
        <v>43465</v>
      </c>
      <c r="B1143" s="58" t="s">
        <v>2</v>
      </c>
      <c r="C1143" s="58" t="s">
        <v>114</v>
      </c>
      <c r="D1143" s="58" t="s">
        <v>116</v>
      </c>
      <c r="E1143" s="132" t="s">
        <v>43</v>
      </c>
      <c r="F1143" s="58">
        <v>6030506</v>
      </c>
      <c r="G1143" s="58" t="s">
        <v>44</v>
      </c>
      <c r="H1143" s="73">
        <v>469479.07</v>
      </c>
      <c r="I1143" s="59">
        <v>1.8700000000000001E-2</v>
      </c>
      <c r="J1143" s="74">
        <v>247000</v>
      </c>
      <c r="K1143" s="75">
        <v>1.901</v>
      </c>
      <c r="L1143" s="58" t="s">
        <v>117</v>
      </c>
      <c r="M1143" s="58" t="s">
        <v>41</v>
      </c>
      <c r="N1143" s="58"/>
      <c r="O1143" s="58" t="s">
        <v>139</v>
      </c>
      <c r="P1143" s="76">
        <v>25054092.579999998</v>
      </c>
    </row>
    <row r="1144" spans="1:16" x14ac:dyDescent="0.2">
      <c r="A1144" s="57">
        <v>43465</v>
      </c>
      <c r="B1144" s="58" t="s">
        <v>2</v>
      </c>
      <c r="C1144" s="58" t="s">
        <v>114</v>
      </c>
      <c r="D1144" s="58" t="s">
        <v>124</v>
      </c>
      <c r="E1144" s="132" t="s">
        <v>38</v>
      </c>
      <c r="F1144" s="58">
        <v>6243597</v>
      </c>
      <c r="G1144" s="58" t="s">
        <v>39</v>
      </c>
      <c r="H1144" s="73">
        <v>454364.58</v>
      </c>
      <c r="I1144" s="59">
        <v>1.8100000000000002E-2</v>
      </c>
      <c r="J1144" s="74">
        <v>273000</v>
      </c>
      <c r="K1144" s="75">
        <v>1.6639999999999999</v>
      </c>
      <c r="L1144" s="58" t="s">
        <v>119</v>
      </c>
      <c r="M1144" s="58" t="s">
        <v>40</v>
      </c>
      <c r="N1144" s="58"/>
      <c r="O1144" s="58" t="s">
        <v>18</v>
      </c>
      <c r="P1144" s="76">
        <v>25054092.579999998</v>
      </c>
    </row>
    <row r="1145" spans="1:16" x14ac:dyDescent="0.2">
      <c r="A1145" s="57">
        <v>43465</v>
      </c>
      <c r="B1145" s="58" t="s">
        <v>2</v>
      </c>
      <c r="C1145" s="58" t="s">
        <v>114</v>
      </c>
      <c r="D1145" s="58" t="s">
        <v>221</v>
      </c>
      <c r="E1145" s="132" t="s">
        <v>222</v>
      </c>
      <c r="F1145" s="58">
        <v>6282040</v>
      </c>
      <c r="G1145" s="58" t="s">
        <v>223</v>
      </c>
      <c r="H1145" s="73">
        <v>451938.04</v>
      </c>
      <c r="I1145" s="59">
        <v>1.7999999999999999E-2</v>
      </c>
      <c r="J1145" s="74">
        <v>958000</v>
      </c>
      <c r="K1145" s="75">
        <v>0.47199999999999998</v>
      </c>
      <c r="L1145" s="58" t="s">
        <v>117</v>
      </c>
      <c r="M1145" s="58" t="s">
        <v>41</v>
      </c>
      <c r="N1145" s="58"/>
      <c r="O1145" s="58" t="s">
        <v>13</v>
      </c>
      <c r="P1145" s="76">
        <v>25054092.579999998</v>
      </c>
    </row>
    <row r="1146" spans="1:16" x14ac:dyDescent="0.2">
      <c r="A1146" s="57">
        <v>43465</v>
      </c>
      <c r="B1146" s="58" t="s">
        <v>2</v>
      </c>
      <c r="C1146" s="58" t="s">
        <v>114</v>
      </c>
      <c r="D1146" s="58" t="s">
        <v>147</v>
      </c>
      <c r="E1146" s="132" t="s">
        <v>338</v>
      </c>
      <c r="F1146" s="58" t="s">
        <v>151</v>
      </c>
      <c r="G1146" s="58" t="s">
        <v>149</v>
      </c>
      <c r="H1146" s="73">
        <v>364240</v>
      </c>
      <c r="I1146" s="59">
        <v>1.4500000000000001E-2</v>
      </c>
      <c r="J1146" s="74">
        <v>157000</v>
      </c>
      <c r="K1146" s="75">
        <v>2.3199999999999998</v>
      </c>
      <c r="L1146" s="58" t="s">
        <v>115</v>
      </c>
      <c r="M1146" s="58" t="s">
        <v>150</v>
      </c>
      <c r="N1146" s="58"/>
      <c r="O1146" s="58" t="s">
        <v>18</v>
      </c>
      <c r="P1146" s="76">
        <v>25054092.579999998</v>
      </c>
    </row>
    <row r="1147" spans="1:16" x14ac:dyDescent="0.2">
      <c r="A1147" s="57">
        <v>43465</v>
      </c>
      <c r="B1147" s="58" t="s">
        <v>2</v>
      </c>
      <c r="C1147" s="58" t="s">
        <v>114</v>
      </c>
      <c r="D1147" s="58" t="s">
        <v>123</v>
      </c>
      <c r="E1147" s="132" t="s">
        <v>91</v>
      </c>
      <c r="F1147" s="58" t="s">
        <v>134</v>
      </c>
      <c r="G1147" s="58" t="s">
        <v>92</v>
      </c>
      <c r="H1147" s="73">
        <v>283331.96999999997</v>
      </c>
      <c r="I1147" s="59">
        <v>1.1299999999999999E-2</v>
      </c>
      <c r="J1147" s="74">
        <v>520000</v>
      </c>
      <c r="K1147" s="75">
        <v>0.54500000000000004</v>
      </c>
      <c r="L1147" s="58" t="s">
        <v>117</v>
      </c>
      <c r="M1147" s="58" t="s">
        <v>41</v>
      </c>
      <c r="N1147" s="58"/>
      <c r="O1147" s="58" t="s">
        <v>20</v>
      </c>
      <c r="P1147" s="76">
        <v>25054092.579999998</v>
      </c>
    </row>
    <row r="1148" spans="1:16" x14ac:dyDescent="0.2">
      <c r="A1148" s="57">
        <v>43465</v>
      </c>
      <c r="B1148" s="58" t="s">
        <v>2</v>
      </c>
      <c r="C1148" s="58" t="s">
        <v>114</v>
      </c>
      <c r="D1148" s="58" t="s">
        <v>163</v>
      </c>
      <c r="E1148" s="132" t="s">
        <v>164</v>
      </c>
      <c r="F1148" s="58" t="s">
        <v>166</v>
      </c>
      <c r="G1148" s="58" t="s">
        <v>165</v>
      </c>
      <c r="H1148" s="73">
        <v>215276.36</v>
      </c>
      <c r="I1148" s="59">
        <v>8.6E-3</v>
      </c>
      <c r="J1148" s="74">
        <v>1130000</v>
      </c>
      <c r="K1148" s="75">
        <v>0.191</v>
      </c>
      <c r="L1148" s="58" t="s">
        <v>117</v>
      </c>
      <c r="M1148" s="58" t="s">
        <v>41</v>
      </c>
      <c r="N1148" s="58"/>
      <c r="O1148" s="58" t="s">
        <v>18</v>
      </c>
      <c r="P1148" s="76">
        <v>25054092.579999998</v>
      </c>
    </row>
    <row r="1149" spans="1:16" x14ac:dyDescent="0.2">
      <c r="A1149" s="57">
        <v>43465</v>
      </c>
      <c r="B1149" s="58" t="s">
        <v>2</v>
      </c>
      <c r="C1149" s="58" t="s">
        <v>114</v>
      </c>
      <c r="D1149" s="58" t="s">
        <v>125</v>
      </c>
      <c r="E1149" s="132" t="s">
        <v>89</v>
      </c>
      <c r="F1149" s="58" t="s">
        <v>135</v>
      </c>
      <c r="G1149" s="58" t="s">
        <v>90</v>
      </c>
      <c r="H1149" s="73">
        <v>194437.14</v>
      </c>
      <c r="I1149" s="59">
        <v>7.7999999999999996E-3</v>
      </c>
      <c r="J1149" s="74">
        <v>538000</v>
      </c>
      <c r="K1149" s="75">
        <v>0.36099999999999999</v>
      </c>
      <c r="L1149" s="58" t="s">
        <v>117</v>
      </c>
      <c r="M1149" s="58" t="s">
        <v>41</v>
      </c>
      <c r="N1149" s="58"/>
      <c r="O1149" s="58" t="s">
        <v>340</v>
      </c>
      <c r="P1149" s="76">
        <v>25054092.579999998</v>
      </c>
    </row>
    <row r="1150" spans="1:16" x14ac:dyDescent="0.2">
      <c r="A1150" s="57">
        <v>43465</v>
      </c>
      <c r="B1150" s="58" t="s">
        <v>1</v>
      </c>
      <c r="C1150" s="58" t="s">
        <v>127</v>
      </c>
      <c r="D1150" s="58"/>
      <c r="E1150" s="132"/>
      <c r="F1150" s="58"/>
      <c r="G1150" s="58"/>
      <c r="H1150" s="73">
        <v>1515231.75</v>
      </c>
      <c r="I1150" s="59">
        <v>6.0400000000000002E-2</v>
      </c>
      <c r="J1150" s="74"/>
      <c r="K1150" s="75"/>
      <c r="L1150" s="58"/>
      <c r="M1150" s="58"/>
      <c r="N1150" s="58"/>
      <c r="O1150" s="58"/>
      <c r="P1150" s="76">
        <v>25054092.579999998</v>
      </c>
    </row>
    <row r="1151" spans="1:16" x14ac:dyDescent="0.2">
      <c r="A1151" s="57">
        <v>43373</v>
      </c>
      <c r="B1151" s="58" t="s">
        <v>2</v>
      </c>
      <c r="C1151" s="58" t="s">
        <v>114</v>
      </c>
      <c r="D1151" s="58" t="s">
        <v>178</v>
      </c>
      <c r="E1151" s="132" t="s">
        <v>179</v>
      </c>
      <c r="F1151" s="58">
        <v>6771645</v>
      </c>
      <c r="G1151" s="58" t="s">
        <v>260</v>
      </c>
      <c r="H1151" s="73">
        <v>1351633.99</v>
      </c>
      <c r="I1151" s="59">
        <v>4.7E-2</v>
      </c>
      <c r="J1151" s="74">
        <v>5800</v>
      </c>
      <c r="K1151" s="75">
        <v>233.04</v>
      </c>
      <c r="L1151" s="58" t="s">
        <v>118</v>
      </c>
      <c r="M1151" s="58" t="s">
        <v>47</v>
      </c>
      <c r="N1151" s="58"/>
      <c r="O1151" s="58" t="s">
        <v>19</v>
      </c>
      <c r="P1151" s="76">
        <v>28787794.539999999</v>
      </c>
    </row>
    <row r="1152" spans="1:16" x14ac:dyDescent="0.2">
      <c r="A1152" s="57">
        <v>43373</v>
      </c>
      <c r="B1152" s="58" t="s">
        <v>2</v>
      </c>
      <c r="C1152" s="58" t="s">
        <v>114</v>
      </c>
      <c r="D1152" s="58" t="s">
        <v>197</v>
      </c>
      <c r="E1152" s="132" t="s">
        <v>198</v>
      </c>
      <c r="F1152" s="58">
        <v>6052607</v>
      </c>
      <c r="G1152" s="58" t="s">
        <v>199</v>
      </c>
      <c r="H1152" s="73">
        <v>1203931.8600000001</v>
      </c>
      <c r="I1152" s="59">
        <v>4.1799999999999997E-2</v>
      </c>
      <c r="J1152" s="74">
        <v>1540000</v>
      </c>
      <c r="K1152" s="75">
        <v>0.78200000000000003</v>
      </c>
      <c r="L1152" s="58" t="s">
        <v>117</v>
      </c>
      <c r="M1152" s="58" t="s">
        <v>41</v>
      </c>
      <c r="N1152" s="58"/>
      <c r="O1152" s="58" t="s">
        <v>340</v>
      </c>
      <c r="P1152" s="76">
        <v>28787794.539999999</v>
      </c>
    </row>
    <row r="1153" spans="1:16" ht="17" customHeight="1" x14ac:dyDescent="0.2">
      <c r="A1153" s="57">
        <v>43373</v>
      </c>
      <c r="B1153" s="58" t="s">
        <v>2</v>
      </c>
      <c r="C1153" s="58" t="s">
        <v>114</v>
      </c>
      <c r="D1153" s="58" t="s">
        <v>156</v>
      </c>
      <c r="E1153" s="132" t="s">
        <v>157</v>
      </c>
      <c r="F1153" s="58">
        <v>6339872</v>
      </c>
      <c r="G1153" s="58" t="s">
        <v>158</v>
      </c>
      <c r="H1153" s="73">
        <v>1198183.53</v>
      </c>
      <c r="I1153" s="59">
        <v>4.1599999999999998E-2</v>
      </c>
      <c r="J1153" s="74">
        <v>2430000</v>
      </c>
      <c r="K1153" s="75">
        <v>0.49299999999999999</v>
      </c>
      <c r="L1153" s="58" t="s">
        <v>117</v>
      </c>
      <c r="M1153" s="58" t="s">
        <v>41</v>
      </c>
      <c r="N1153" s="58"/>
      <c r="O1153" s="58" t="s">
        <v>16</v>
      </c>
      <c r="P1153" s="76">
        <v>28787794.539999999</v>
      </c>
    </row>
    <row r="1154" spans="1:16" x14ac:dyDescent="0.2">
      <c r="A1154" s="57">
        <v>43373</v>
      </c>
      <c r="B1154" s="58" t="s">
        <v>2</v>
      </c>
      <c r="C1154" s="58" t="s">
        <v>114</v>
      </c>
      <c r="D1154" s="58" t="s">
        <v>187</v>
      </c>
      <c r="E1154" s="132" t="s">
        <v>188</v>
      </c>
      <c r="F1154" s="58" t="s">
        <v>192</v>
      </c>
      <c r="G1154" s="58" t="s">
        <v>189</v>
      </c>
      <c r="H1154" s="73">
        <v>1117629.77</v>
      </c>
      <c r="I1154" s="59">
        <v>3.8800000000000001E-2</v>
      </c>
      <c r="J1154" s="74">
        <v>237000</v>
      </c>
      <c r="K1154" s="75">
        <v>4.7160000000000002</v>
      </c>
      <c r="L1154" s="58" t="s">
        <v>190</v>
      </c>
      <c r="M1154" s="58" t="s">
        <v>191</v>
      </c>
      <c r="N1154" s="58"/>
      <c r="O1154" s="58" t="s">
        <v>15</v>
      </c>
      <c r="P1154" s="76">
        <v>28787794.539999999</v>
      </c>
    </row>
    <row r="1155" spans="1:16" x14ac:dyDescent="0.2">
      <c r="A1155" s="57">
        <v>43373</v>
      </c>
      <c r="B1155" s="58" t="s">
        <v>2</v>
      </c>
      <c r="C1155" s="58" t="s">
        <v>114</v>
      </c>
      <c r="D1155" s="58" t="s">
        <v>205</v>
      </c>
      <c r="E1155" s="132" t="s">
        <v>206</v>
      </c>
      <c r="F1155" s="58" t="s">
        <v>208</v>
      </c>
      <c r="G1155" s="58" t="s">
        <v>207</v>
      </c>
      <c r="H1155" s="73">
        <v>1113353.3899999999</v>
      </c>
      <c r="I1155" s="59">
        <v>3.8699999999999998E-2</v>
      </c>
      <c r="J1155" s="74">
        <v>1924000</v>
      </c>
      <c r="K1155" s="75">
        <v>0.57899999999999996</v>
      </c>
      <c r="L1155" s="58" t="s">
        <v>117</v>
      </c>
      <c r="M1155" s="58" t="s">
        <v>41</v>
      </c>
      <c r="N1155" s="58"/>
      <c r="O1155" s="58" t="s">
        <v>13</v>
      </c>
      <c r="P1155" s="76">
        <v>28787794.539999999</v>
      </c>
    </row>
    <row r="1156" spans="1:16" x14ac:dyDescent="0.2">
      <c r="A1156" s="57">
        <v>43373</v>
      </c>
      <c r="B1156" s="58" t="s">
        <v>2</v>
      </c>
      <c r="C1156" s="58" t="s">
        <v>114</v>
      </c>
      <c r="D1156" s="58" t="s">
        <v>174</v>
      </c>
      <c r="E1156" s="132" t="s">
        <v>175</v>
      </c>
      <c r="F1156" s="58" t="s">
        <v>177</v>
      </c>
      <c r="G1156" s="58" t="s">
        <v>176</v>
      </c>
      <c r="H1156" s="73">
        <v>1074079.22</v>
      </c>
      <c r="I1156" s="59">
        <v>3.73E-2</v>
      </c>
      <c r="J1156" s="74">
        <v>456000</v>
      </c>
      <c r="K1156" s="75">
        <v>2.355</v>
      </c>
      <c r="L1156" s="58" t="s">
        <v>119</v>
      </c>
      <c r="M1156" s="58" t="s">
        <v>40</v>
      </c>
      <c r="N1156" s="58"/>
      <c r="O1156" s="58" t="s">
        <v>14</v>
      </c>
      <c r="P1156" s="76">
        <v>28787794.539999999</v>
      </c>
    </row>
    <row r="1157" spans="1:16" x14ac:dyDescent="0.2">
      <c r="A1157" s="57">
        <v>43373</v>
      </c>
      <c r="B1157" s="58" t="s">
        <v>2</v>
      </c>
      <c r="C1157" s="58" t="s">
        <v>114</v>
      </c>
      <c r="D1157" s="58" t="s">
        <v>159</v>
      </c>
      <c r="E1157" s="132" t="s">
        <v>160</v>
      </c>
      <c r="F1157" s="58" t="s">
        <v>162</v>
      </c>
      <c r="G1157" s="58" t="s">
        <v>161</v>
      </c>
      <c r="H1157" s="73">
        <v>1054370.33</v>
      </c>
      <c r="I1157" s="59">
        <v>3.6600000000000001E-2</v>
      </c>
      <c r="J1157" s="74">
        <v>1498000</v>
      </c>
      <c r="K1157" s="75">
        <v>0.70399999999999996</v>
      </c>
      <c r="L1157" s="58" t="s">
        <v>117</v>
      </c>
      <c r="M1157" s="58" t="s">
        <v>41</v>
      </c>
      <c r="N1157" s="58"/>
      <c r="O1157" s="58" t="s">
        <v>14</v>
      </c>
      <c r="P1157" s="76">
        <v>28787794.539999999</v>
      </c>
    </row>
    <row r="1158" spans="1:16" x14ac:dyDescent="0.2">
      <c r="A1158" s="57">
        <v>43373</v>
      </c>
      <c r="B1158" s="58" t="s">
        <v>2</v>
      </c>
      <c r="C1158" s="58" t="s">
        <v>114</v>
      </c>
      <c r="D1158" s="58" t="s">
        <v>281</v>
      </c>
      <c r="E1158" s="132" t="s">
        <v>282</v>
      </c>
      <c r="F1158" s="58">
        <v>6105738</v>
      </c>
      <c r="G1158" s="58" t="s">
        <v>283</v>
      </c>
      <c r="H1158" s="73">
        <v>976144.4</v>
      </c>
      <c r="I1158" s="59">
        <v>3.39E-2</v>
      </c>
      <c r="J1158" s="74">
        <v>1920000</v>
      </c>
      <c r="K1158" s="75">
        <v>0.50800000000000001</v>
      </c>
      <c r="L1158" s="58" t="s">
        <v>117</v>
      </c>
      <c r="M1158" s="58" t="s">
        <v>41</v>
      </c>
      <c r="N1158" s="58"/>
      <c r="O1158" s="58" t="s">
        <v>14</v>
      </c>
      <c r="P1158" s="76">
        <v>28787794.539999999</v>
      </c>
    </row>
    <row r="1159" spans="1:16" x14ac:dyDescent="0.2">
      <c r="A1159" s="57">
        <v>43373</v>
      </c>
      <c r="B1159" s="58" t="s">
        <v>2</v>
      </c>
      <c r="C1159" s="58" t="s">
        <v>114</v>
      </c>
      <c r="D1159" s="58" t="s">
        <v>262</v>
      </c>
      <c r="E1159" s="132" t="s">
        <v>264</v>
      </c>
      <c r="F1159" s="58" t="s">
        <v>263</v>
      </c>
      <c r="G1159" s="58" t="s">
        <v>265</v>
      </c>
      <c r="H1159" s="73">
        <v>947042.39</v>
      </c>
      <c r="I1159" s="59">
        <v>3.2899999999999999E-2</v>
      </c>
      <c r="J1159" s="74">
        <v>689609</v>
      </c>
      <c r="K1159" s="75">
        <v>1.373</v>
      </c>
      <c r="L1159" s="58" t="s">
        <v>266</v>
      </c>
      <c r="M1159" s="58" t="s">
        <v>267</v>
      </c>
      <c r="N1159" s="58"/>
      <c r="O1159" s="58" t="s">
        <v>16</v>
      </c>
      <c r="P1159" s="76">
        <v>28787794.539999999</v>
      </c>
    </row>
    <row r="1160" spans="1:16" x14ac:dyDescent="0.2">
      <c r="A1160" s="57">
        <v>43373</v>
      </c>
      <c r="B1160" s="58" t="s">
        <v>2</v>
      </c>
      <c r="C1160" s="58" t="s">
        <v>114</v>
      </c>
      <c r="D1160" s="58" t="s">
        <v>181</v>
      </c>
      <c r="E1160" s="132" t="s">
        <v>182</v>
      </c>
      <c r="F1160" s="58">
        <v>6771032</v>
      </c>
      <c r="G1160" s="58" t="s">
        <v>183</v>
      </c>
      <c r="H1160" s="73">
        <v>930801.51</v>
      </c>
      <c r="I1160" s="59">
        <v>3.2300000000000002E-2</v>
      </c>
      <c r="J1160" s="74">
        <v>626000</v>
      </c>
      <c r="K1160" s="75">
        <v>1.4870000000000001</v>
      </c>
      <c r="L1160" s="58" t="s">
        <v>117</v>
      </c>
      <c r="M1160" s="58" t="s">
        <v>41</v>
      </c>
      <c r="N1160" s="58"/>
      <c r="O1160" s="58" t="s">
        <v>13</v>
      </c>
      <c r="P1160" s="76">
        <v>28787794.539999999</v>
      </c>
    </row>
    <row r="1161" spans="1:16" x14ac:dyDescent="0.2">
      <c r="A1161" s="57">
        <v>43373</v>
      </c>
      <c r="B1161" s="58" t="s">
        <v>2</v>
      </c>
      <c r="C1161" s="58" t="s">
        <v>114</v>
      </c>
      <c r="D1161" s="58" t="s">
        <v>170</v>
      </c>
      <c r="E1161" s="132" t="s">
        <v>171</v>
      </c>
      <c r="F1161" s="58" t="s">
        <v>173</v>
      </c>
      <c r="G1161" s="58" t="s">
        <v>172</v>
      </c>
      <c r="H1161" s="73">
        <v>921601.61</v>
      </c>
      <c r="I1161" s="59">
        <v>3.2000000000000001E-2</v>
      </c>
      <c r="J1161" s="74">
        <v>3554000</v>
      </c>
      <c r="K1161" s="75">
        <v>0.25900000000000001</v>
      </c>
      <c r="L1161" s="58" t="s">
        <v>117</v>
      </c>
      <c r="M1161" s="58" t="s">
        <v>41</v>
      </c>
      <c r="N1161" s="58"/>
      <c r="O1161" s="58" t="s">
        <v>20</v>
      </c>
      <c r="P1161" s="76">
        <v>28787794.539999999</v>
      </c>
    </row>
    <row r="1162" spans="1:16" x14ac:dyDescent="0.2">
      <c r="A1162" s="57">
        <v>43373</v>
      </c>
      <c r="B1162" s="58" t="s">
        <v>2</v>
      </c>
      <c r="C1162" s="58" t="s">
        <v>114</v>
      </c>
      <c r="D1162" s="58" t="s">
        <v>184</v>
      </c>
      <c r="E1162" s="132" t="s">
        <v>185</v>
      </c>
      <c r="F1162" s="58">
        <v>6972459</v>
      </c>
      <c r="G1162" s="58" t="s">
        <v>186</v>
      </c>
      <c r="H1162" s="73">
        <v>899908.67</v>
      </c>
      <c r="I1162" s="59">
        <v>3.1300000000000001E-2</v>
      </c>
      <c r="J1162" s="74">
        <v>224000</v>
      </c>
      <c r="K1162" s="75">
        <v>4.0170000000000003</v>
      </c>
      <c r="L1162" s="58" t="s">
        <v>117</v>
      </c>
      <c r="M1162" s="58" t="s">
        <v>41</v>
      </c>
      <c r="N1162" s="58"/>
      <c r="O1162" s="58" t="s">
        <v>14</v>
      </c>
      <c r="P1162" s="76">
        <v>28787794.539999999</v>
      </c>
    </row>
    <row r="1163" spans="1:16" x14ac:dyDescent="0.2">
      <c r="A1163" s="57">
        <v>43373</v>
      </c>
      <c r="B1163" s="58" t="s">
        <v>2</v>
      </c>
      <c r="C1163" s="58" t="s">
        <v>114</v>
      </c>
      <c r="D1163" s="58" t="s">
        <v>341</v>
      </c>
      <c r="E1163" s="132" t="s">
        <v>343</v>
      </c>
      <c r="F1163" s="58" t="s">
        <v>342</v>
      </c>
      <c r="G1163" s="58" t="s">
        <v>344</v>
      </c>
      <c r="H1163" s="73">
        <v>869024.54</v>
      </c>
      <c r="I1163" s="59">
        <v>3.0200000000000001E-2</v>
      </c>
      <c r="J1163" s="74">
        <v>1350000</v>
      </c>
      <c r="K1163" s="75">
        <v>0.64400000000000002</v>
      </c>
      <c r="L1163" s="58" t="s">
        <v>119</v>
      </c>
      <c r="M1163" s="58" t="s">
        <v>40</v>
      </c>
      <c r="N1163" s="58"/>
      <c r="O1163" s="58" t="s">
        <v>18</v>
      </c>
      <c r="P1163" s="76">
        <v>28787794.539999999</v>
      </c>
    </row>
    <row r="1164" spans="1:16" x14ac:dyDescent="0.2">
      <c r="A1164" s="57">
        <v>43373</v>
      </c>
      <c r="B1164" s="58" t="s">
        <v>2</v>
      </c>
      <c r="C1164" s="58" t="s">
        <v>114</v>
      </c>
      <c r="D1164" s="58" t="s">
        <v>336</v>
      </c>
      <c r="E1164" s="132" t="s">
        <v>168</v>
      </c>
      <c r="F1164" s="58" t="s">
        <v>337</v>
      </c>
      <c r="G1164" s="58" t="s">
        <v>345</v>
      </c>
      <c r="H1164" s="73">
        <v>867663.95</v>
      </c>
      <c r="I1164" s="59">
        <v>3.0099999999999998E-2</v>
      </c>
      <c r="J1164" s="74">
        <v>1119000</v>
      </c>
      <c r="K1164" s="75">
        <v>0.77500000000000002</v>
      </c>
      <c r="L1164" s="58" t="s">
        <v>119</v>
      </c>
      <c r="M1164" s="58" t="s">
        <v>40</v>
      </c>
      <c r="N1164" s="58"/>
      <c r="O1164" s="58" t="s">
        <v>13</v>
      </c>
      <c r="P1164" s="76">
        <v>28787794.539999999</v>
      </c>
    </row>
    <row r="1165" spans="1:16" x14ac:dyDescent="0.2">
      <c r="A1165" s="57">
        <v>43373</v>
      </c>
      <c r="B1165" s="58" t="s">
        <v>2</v>
      </c>
      <c r="C1165" s="58" t="s">
        <v>114</v>
      </c>
      <c r="D1165" s="58" t="s">
        <v>193</v>
      </c>
      <c r="E1165" s="132" t="s">
        <v>194</v>
      </c>
      <c r="F1165" s="58">
        <v>6168485</v>
      </c>
      <c r="G1165" s="58" t="s">
        <v>195</v>
      </c>
      <c r="H1165" s="73">
        <v>849712.89</v>
      </c>
      <c r="I1165" s="59">
        <v>2.9499999999999998E-2</v>
      </c>
      <c r="J1165" s="74">
        <v>6600000</v>
      </c>
      <c r="K1165" s="75">
        <v>0.129</v>
      </c>
      <c r="L1165" s="58" t="s">
        <v>119</v>
      </c>
      <c r="M1165" s="58" t="s">
        <v>196</v>
      </c>
      <c r="N1165" s="58"/>
      <c r="O1165" s="58" t="s">
        <v>14</v>
      </c>
      <c r="P1165" s="76">
        <v>28787794.539999999</v>
      </c>
    </row>
    <row r="1166" spans="1:16" x14ac:dyDescent="0.2">
      <c r="A1166" s="57">
        <v>43373</v>
      </c>
      <c r="B1166" s="58" t="s">
        <v>2</v>
      </c>
      <c r="C1166" s="58" t="s">
        <v>114</v>
      </c>
      <c r="D1166" s="58" t="s">
        <v>228</v>
      </c>
      <c r="E1166" s="132" t="s">
        <v>229</v>
      </c>
      <c r="F1166" s="58" t="s">
        <v>231</v>
      </c>
      <c r="G1166" s="58" t="s">
        <v>230</v>
      </c>
      <c r="H1166" s="73">
        <v>849332.33</v>
      </c>
      <c r="I1166" s="59">
        <v>2.9499999999999998E-2</v>
      </c>
      <c r="J1166" s="74">
        <v>854000</v>
      </c>
      <c r="K1166" s="75">
        <v>0.995</v>
      </c>
      <c r="L1166" s="58" t="s">
        <v>126</v>
      </c>
      <c r="M1166" s="58" t="s">
        <v>46</v>
      </c>
      <c r="N1166" s="58"/>
      <c r="O1166" s="58" t="s">
        <v>15</v>
      </c>
      <c r="P1166" s="76">
        <v>28787794.539999999</v>
      </c>
    </row>
    <row r="1167" spans="1:16" x14ac:dyDescent="0.2">
      <c r="A1167" s="57">
        <v>43373</v>
      </c>
      <c r="B1167" s="58" t="s">
        <v>2</v>
      </c>
      <c r="C1167" s="58" t="s">
        <v>114</v>
      </c>
      <c r="D1167" s="58" t="s">
        <v>209</v>
      </c>
      <c r="E1167" s="132" t="s">
        <v>210</v>
      </c>
      <c r="F1167" s="58" t="s">
        <v>212</v>
      </c>
      <c r="G1167" s="58" t="s">
        <v>346</v>
      </c>
      <c r="H1167" s="73">
        <v>847437.82</v>
      </c>
      <c r="I1167" s="59">
        <v>2.9399999999999999E-2</v>
      </c>
      <c r="J1167" s="74">
        <v>211000</v>
      </c>
      <c r="K1167" s="75">
        <v>4.016</v>
      </c>
      <c r="L1167" s="58" t="s">
        <v>120</v>
      </c>
      <c r="M1167" s="58" t="s">
        <v>42</v>
      </c>
      <c r="N1167" s="58"/>
      <c r="O1167" s="58" t="s">
        <v>17</v>
      </c>
      <c r="P1167" s="76">
        <v>28787794.539999999</v>
      </c>
    </row>
    <row r="1168" spans="1:16" x14ac:dyDescent="0.2">
      <c r="A1168" s="57">
        <v>43373</v>
      </c>
      <c r="B1168" s="58" t="s">
        <v>2</v>
      </c>
      <c r="C1168" s="58" t="s">
        <v>114</v>
      </c>
      <c r="D1168" s="58" t="s">
        <v>152</v>
      </c>
      <c r="E1168" s="132" t="s">
        <v>153</v>
      </c>
      <c r="F1168" s="58" t="s">
        <v>155</v>
      </c>
      <c r="G1168" s="58" t="s">
        <v>154</v>
      </c>
      <c r="H1168" s="73">
        <v>845097.63</v>
      </c>
      <c r="I1168" s="59">
        <v>2.9399999999999999E-2</v>
      </c>
      <c r="J1168" s="74">
        <v>423000</v>
      </c>
      <c r="K1168" s="75">
        <v>1.998</v>
      </c>
      <c r="L1168" s="58" t="s">
        <v>117</v>
      </c>
      <c r="M1168" s="58" t="s">
        <v>41</v>
      </c>
      <c r="N1168" s="58"/>
      <c r="O1168" s="58" t="s">
        <v>13</v>
      </c>
      <c r="P1168" s="76">
        <v>28787794.539999999</v>
      </c>
    </row>
    <row r="1169" spans="1:16" x14ac:dyDescent="0.2">
      <c r="A1169" s="57">
        <v>43373</v>
      </c>
      <c r="B1169" s="58" t="s">
        <v>2</v>
      </c>
      <c r="C1169" s="58" t="s">
        <v>114</v>
      </c>
      <c r="D1169" s="58" t="s">
        <v>213</v>
      </c>
      <c r="E1169" s="132" t="s">
        <v>214</v>
      </c>
      <c r="F1169" s="58" t="s">
        <v>216</v>
      </c>
      <c r="G1169" s="58" t="s">
        <v>347</v>
      </c>
      <c r="H1169" s="73">
        <v>761988.02</v>
      </c>
      <c r="I1169" s="59">
        <v>2.6499999999999999E-2</v>
      </c>
      <c r="J1169" s="74">
        <v>19000</v>
      </c>
      <c r="K1169" s="75">
        <v>40.104999999999997</v>
      </c>
      <c r="L1169" s="58" t="s">
        <v>203</v>
      </c>
      <c r="M1169" s="58" t="s">
        <v>204</v>
      </c>
      <c r="N1169" s="58"/>
      <c r="O1169" s="58" t="s">
        <v>13</v>
      </c>
      <c r="P1169" s="76">
        <v>28787794.539999999</v>
      </c>
    </row>
    <row r="1170" spans="1:16" x14ac:dyDescent="0.2">
      <c r="A1170" s="57">
        <v>43373</v>
      </c>
      <c r="B1170" s="58" t="s">
        <v>2</v>
      </c>
      <c r="C1170" s="58" t="s">
        <v>114</v>
      </c>
      <c r="D1170" s="58" t="s">
        <v>268</v>
      </c>
      <c r="E1170" s="132" t="s">
        <v>269</v>
      </c>
      <c r="F1170" s="58">
        <v>6388379</v>
      </c>
      <c r="G1170" s="58" t="s">
        <v>270</v>
      </c>
      <c r="H1170" s="73">
        <v>753650.97</v>
      </c>
      <c r="I1170" s="59">
        <v>2.6200000000000001E-2</v>
      </c>
      <c r="J1170" s="74">
        <v>1752000</v>
      </c>
      <c r="K1170" s="75">
        <v>0.43</v>
      </c>
      <c r="L1170" s="58" t="s">
        <v>271</v>
      </c>
      <c r="M1170" s="58" t="s">
        <v>272</v>
      </c>
      <c r="N1170" s="58"/>
      <c r="O1170" s="58" t="s">
        <v>18</v>
      </c>
      <c r="P1170" s="76">
        <v>28787794.539999999</v>
      </c>
    </row>
    <row r="1171" spans="1:16" x14ac:dyDescent="0.2">
      <c r="A1171" s="57">
        <v>43373</v>
      </c>
      <c r="B1171" s="58" t="s">
        <v>2</v>
      </c>
      <c r="C1171" s="58" t="s">
        <v>114</v>
      </c>
      <c r="D1171" s="58" t="s">
        <v>273</v>
      </c>
      <c r="E1171" s="132" t="s">
        <v>275</v>
      </c>
      <c r="F1171" s="58" t="s">
        <v>274</v>
      </c>
      <c r="G1171" s="58" t="s">
        <v>284</v>
      </c>
      <c r="H1171" s="73">
        <v>718919.31</v>
      </c>
      <c r="I1171" s="59">
        <v>2.5000000000000001E-2</v>
      </c>
      <c r="J1171" s="74">
        <v>301990</v>
      </c>
      <c r="K1171" s="75">
        <v>2.3809999999999998</v>
      </c>
      <c r="L1171" s="58" t="s">
        <v>277</v>
      </c>
      <c r="M1171" s="58" t="s">
        <v>41</v>
      </c>
      <c r="N1171" s="58"/>
      <c r="O1171" s="58" t="s">
        <v>23</v>
      </c>
      <c r="P1171" s="76">
        <v>28787794.539999999</v>
      </c>
    </row>
    <row r="1172" spans="1:16" x14ac:dyDescent="0.2">
      <c r="A1172" s="57">
        <v>43373</v>
      </c>
      <c r="B1172" s="58" t="s">
        <v>2</v>
      </c>
      <c r="C1172" s="58" t="s">
        <v>114</v>
      </c>
      <c r="D1172" s="58" t="s">
        <v>217</v>
      </c>
      <c r="E1172" s="132" t="s">
        <v>218</v>
      </c>
      <c r="F1172" s="58" t="s">
        <v>220</v>
      </c>
      <c r="G1172" s="58" t="s">
        <v>219</v>
      </c>
      <c r="H1172" s="73">
        <v>700237.92</v>
      </c>
      <c r="I1172" s="59">
        <v>2.4299999999999999E-2</v>
      </c>
      <c r="J1172" s="74">
        <v>842000</v>
      </c>
      <c r="K1172" s="75">
        <v>0.83199999999999996</v>
      </c>
      <c r="L1172" s="58" t="s">
        <v>126</v>
      </c>
      <c r="M1172" s="58" t="s">
        <v>46</v>
      </c>
      <c r="N1172" s="58"/>
      <c r="O1172" s="58" t="s">
        <v>20</v>
      </c>
      <c r="P1172" s="76">
        <v>28787794.539999999</v>
      </c>
    </row>
    <row r="1173" spans="1:16" x14ac:dyDescent="0.2">
      <c r="A1173" s="57">
        <v>43373</v>
      </c>
      <c r="B1173" s="58" t="s">
        <v>2</v>
      </c>
      <c r="C1173" s="58" t="s">
        <v>114</v>
      </c>
      <c r="D1173" s="58" t="s">
        <v>124</v>
      </c>
      <c r="E1173" s="132" t="s">
        <v>38</v>
      </c>
      <c r="F1173" s="58">
        <v>6243597</v>
      </c>
      <c r="G1173" s="58" t="s">
        <v>39</v>
      </c>
      <c r="H1173" s="73">
        <v>589115.25</v>
      </c>
      <c r="I1173" s="59">
        <v>2.0500000000000001E-2</v>
      </c>
      <c r="J1173" s="74">
        <v>273000</v>
      </c>
      <c r="K1173" s="75">
        <v>2.1579999999999999</v>
      </c>
      <c r="L1173" s="58" t="s">
        <v>119</v>
      </c>
      <c r="M1173" s="58" t="s">
        <v>40</v>
      </c>
      <c r="N1173" s="58"/>
      <c r="O1173" s="58" t="s">
        <v>18</v>
      </c>
      <c r="P1173" s="76">
        <v>28787794.539999999</v>
      </c>
    </row>
    <row r="1174" spans="1:16" x14ac:dyDescent="0.2">
      <c r="A1174" s="57">
        <v>43373</v>
      </c>
      <c r="B1174" s="58" t="s">
        <v>2</v>
      </c>
      <c r="C1174" s="58" t="s">
        <v>114</v>
      </c>
      <c r="D1174" s="58" t="s">
        <v>121</v>
      </c>
      <c r="E1174" s="132" t="s">
        <v>105</v>
      </c>
      <c r="F1174" s="58">
        <v>6039558</v>
      </c>
      <c r="G1174" s="58" t="s">
        <v>106</v>
      </c>
      <c r="H1174" s="73">
        <v>578359.42000000004</v>
      </c>
      <c r="I1174" s="59">
        <v>2.01E-2</v>
      </c>
      <c r="J1174" s="74">
        <v>1470000</v>
      </c>
      <c r="K1174" s="75">
        <v>0.39300000000000002</v>
      </c>
      <c r="L1174" s="58" t="s">
        <v>117</v>
      </c>
      <c r="M1174" s="58" t="s">
        <v>41</v>
      </c>
      <c r="N1174" s="58"/>
      <c r="O1174" s="58" t="s">
        <v>13</v>
      </c>
      <c r="P1174" s="76">
        <v>28787794.539999999</v>
      </c>
    </row>
    <row r="1175" spans="1:16" x14ac:dyDescent="0.2">
      <c r="A1175" s="57">
        <v>43373</v>
      </c>
      <c r="B1175" s="58" t="s">
        <v>2</v>
      </c>
      <c r="C1175" s="58" t="s">
        <v>114</v>
      </c>
      <c r="D1175" s="58" t="s">
        <v>331</v>
      </c>
      <c r="E1175" s="132" t="s">
        <v>333</v>
      </c>
      <c r="F1175" s="58" t="s">
        <v>332</v>
      </c>
      <c r="G1175" s="58" t="s">
        <v>285</v>
      </c>
      <c r="H1175" s="73">
        <v>540365.19999999995</v>
      </c>
      <c r="I1175" s="59">
        <v>1.8800000000000001E-2</v>
      </c>
      <c r="J1175" s="74">
        <v>30000</v>
      </c>
      <c r="K1175" s="75">
        <v>18.012</v>
      </c>
      <c r="L1175" s="58" t="s">
        <v>334</v>
      </c>
      <c r="M1175" s="58" t="s">
        <v>150</v>
      </c>
      <c r="N1175" s="58"/>
      <c r="O1175" s="58" t="s">
        <v>14</v>
      </c>
      <c r="P1175" s="76">
        <v>28787794.539999999</v>
      </c>
    </row>
    <row r="1176" spans="1:16" x14ac:dyDescent="0.2">
      <c r="A1176" s="57">
        <v>43373</v>
      </c>
      <c r="B1176" s="58" t="s">
        <v>2</v>
      </c>
      <c r="C1176" s="58" t="s">
        <v>114</v>
      </c>
      <c r="D1176" s="58" t="s">
        <v>200</v>
      </c>
      <c r="E1176" s="132" t="s">
        <v>286</v>
      </c>
      <c r="F1176" s="58">
        <v>4874546</v>
      </c>
      <c r="G1176" s="58" t="s">
        <v>202</v>
      </c>
      <c r="H1176" s="73">
        <v>537131.71</v>
      </c>
      <c r="I1176" s="59">
        <v>1.8700000000000001E-2</v>
      </c>
      <c r="J1176" s="74">
        <v>800</v>
      </c>
      <c r="K1176" s="75">
        <v>671.41499999999996</v>
      </c>
      <c r="L1176" s="58" t="s">
        <v>203</v>
      </c>
      <c r="M1176" s="58" t="s">
        <v>204</v>
      </c>
      <c r="N1176" s="58"/>
      <c r="O1176" s="58" t="s">
        <v>14</v>
      </c>
      <c r="P1176" s="76">
        <v>28787794.539999999</v>
      </c>
    </row>
    <row r="1177" spans="1:16" x14ac:dyDescent="0.2">
      <c r="A1177" s="57">
        <v>43373</v>
      </c>
      <c r="B1177" s="58" t="s">
        <v>2</v>
      </c>
      <c r="C1177" s="58" t="s">
        <v>114</v>
      </c>
      <c r="D1177" s="58" t="s">
        <v>136</v>
      </c>
      <c r="E1177" s="132" t="s">
        <v>137</v>
      </c>
      <c r="F1177" s="58">
        <v>6696157</v>
      </c>
      <c r="G1177" s="58" t="s">
        <v>138</v>
      </c>
      <c r="H1177" s="73">
        <v>526004.65</v>
      </c>
      <c r="I1177" s="59">
        <v>1.83E-2</v>
      </c>
      <c r="J1177" s="74">
        <v>498000</v>
      </c>
      <c r="K1177" s="75">
        <v>1.056</v>
      </c>
      <c r="L1177" s="58" t="s">
        <v>122</v>
      </c>
      <c r="M1177" s="58" t="s">
        <v>45</v>
      </c>
      <c r="N1177" s="58"/>
      <c r="O1177" s="58" t="s">
        <v>13</v>
      </c>
      <c r="P1177" s="76">
        <v>28787794.539999999</v>
      </c>
    </row>
    <row r="1178" spans="1:16" x14ac:dyDescent="0.2">
      <c r="A1178" s="57">
        <v>43373</v>
      </c>
      <c r="B1178" s="58" t="s">
        <v>2</v>
      </c>
      <c r="C1178" s="58" t="s">
        <v>114</v>
      </c>
      <c r="D1178" s="58" t="s">
        <v>147</v>
      </c>
      <c r="E1178" s="132" t="s">
        <v>338</v>
      </c>
      <c r="F1178" s="58" t="s">
        <v>151</v>
      </c>
      <c r="G1178" s="58" t="s">
        <v>149</v>
      </c>
      <c r="H1178" s="73">
        <v>483560</v>
      </c>
      <c r="I1178" s="59">
        <v>1.6799999999999999E-2</v>
      </c>
      <c r="J1178" s="74">
        <v>157000</v>
      </c>
      <c r="K1178" s="75">
        <v>3.08</v>
      </c>
      <c r="L1178" s="58" t="s">
        <v>115</v>
      </c>
      <c r="M1178" s="58" t="s">
        <v>150</v>
      </c>
      <c r="N1178" s="58"/>
      <c r="O1178" s="58" t="s">
        <v>18</v>
      </c>
      <c r="P1178" s="76">
        <v>28787794.539999999</v>
      </c>
    </row>
    <row r="1179" spans="1:16" x14ac:dyDescent="0.2">
      <c r="A1179" s="57">
        <v>43373</v>
      </c>
      <c r="B1179" s="58" t="s">
        <v>2</v>
      </c>
      <c r="C1179" s="58" t="s">
        <v>114</v>
      </c>
      <c r="D1179" s="58" t="s">
        <v>116</v>
      </c>
      <c r="E1179" s="132" t="s">
        <v>43</v>
      </c>
      <c r="F1179" s="58">
        <v>6030506</v>
      </c>
      <c r="G1179" s="58" t="s">
        <v>44</v>
      </c>
      <c r="H1179" s="73">
        <v>482745.41</v>
      </c>
      <c r="I1179" s="59">
        <v>1.6799999999999999E-2</v>
      </c>
      <c r="J1179" s="74">
        <v>247000</v>
      </c>
      <c r="K1179" s="75">
        <v>1.954</v>
      </c>
      <c r="L1179" s="58" t="s">
        <v>117</v>
      </c>
      <c r="M1179" s="58" t="s">
        <v>41</v>
      </c>
      <c r="N1179" s="58"/>
      <c r="O1179" s="58" t="s">
        <v>139</v>
      </c>
      <c r="P1179" s="76">
        <v>28787794.539999999</v>
      </c>
    </row>
    <row r="1180" spans="1:16" x14ac:dyDescent="0.2">
      <c r="A1180" s="57">
        <v>43373</v>
      </c>
      <c r="B1180" s="58" t="s">
        <v>2</v>
      </c>
      <c r="C1180" s="58" t="s">
        <v>114</v>
      </c>
      <c r="D1180" s="58" t="s">
        <v>221</v>
      </c>
      <c r="E1180" s="132" t="s">
        <v>222</v>
      </c>
      <c r="F1180" s="58">
        <v>6282040</v>
      </c>
      <c r="G1180" s="58" t="s">
        <v>223</v>
      </c>
      <c r="H1180" s="73">
        <v>480936.6</v>
      </c>
      <c r="I1180" s="59">
        <v>1.67E-2</v>
      </c>
      <c r="J1180" s="74">
        <v>958000</v>
      </c>
      <c r="K1180" s="75">
        <v>0.502</v>
      </c>
      <c r="L1180" s="58" t="s">
        <v>117</v>
      </c>
      <c r="M1180" s="58" t="s">
        <v>41</v>
      </c>
      <c r="N1180" s="58"/>
      <c r="O1180" s="58" t="s">
        <v>13</v>
      </c>
      <c r="P1180" s="76">
        <v>28787794.539999999</v>
      </c>
    </row>
    <row r="1181" spans="1:16" x14ac:dyDescent="0.2">
      <c r="A1181" s="57">
        <v>43373</v>
      </c>
      <c r="B1181" s="58" t="s">
        <v>2</v>
      </c>
      <c r="C1181" s="58" t="s">
        <v>114</v>
      </c>
      <c r="D1181" s="58" t="s">
        <v>123</v>
      </c>
      <c r="E1181" s="132" t="s">
        <v>91</v>
      </c>
      <c r="F1181" s="58" t="s">
        <v>134</v>
      </c>
      <c r="G1181" s="58" t="s">
        <v>92</v>
      </c>
      <c r="H1181" s="73">
        <v>331461.93</v>
      </c>
      <c r="I1181" s="59">
        <v>1.15E-2</v>
      </c>
      <c r="J1181" s="74">
        <v>520000</v>
      </c>
      <c r="K1181" s="75">
        <v>0.63700000000000001</v>
      </c>
      <c r="L1181" s="58" t="s">
        <v>117</v>
      </c>
      <c r="M1181" s="58" t="s">
        <v>41</v>
      </c>
      <c r="N1181" s="58"/>
      <c r="O1181" s="58" t="s">
        <v>20</v>
      </c>
      <c r="P1181" s="76">
        <v>28787794.539999999</v>
      </c>
    </row>
    <row r="1182" spans="1:16" x14ac:dyDescent="0.2">
      <c r="A1182" s="57">
        <v>43373</v>
      </c>
      <c r="B1182" s="58" t="s">
        <v>2</v>
      </c>
      <c r="C1182" s="58" t="s">
        <v>114</v>
      </c>
      <c r="D1182" s="58" t="s">
        <v>163</v>
      </c>
      <c r="E1182" s="132" t="s">
        <v>164</v>
      </c>
      <c r="F1182" s="58" t="s">
        <v>166</v>
      </c>
      <c r="G1182" s="58" t="s">
        <v>165</v>
      </c>
      <c r="H1182" s="73">
        <v>268485.7</v>
      </c>
      <c r="I1182" s="59">
        <v>9.2999999999999992E-3</v>
      </c>
      <c r="J1182" s="74">
        <v>1130000</v>
      </c>
      <c r="K1182" s="75">
        <v>0.23799999999999999</v>
      </c>
      <c r="L1182" s="58" t="s">
        <v>117</v>
      </c>
      <c r="M1182" s="58" t="s">
        <v>41</v>
      </c>
      <c r="N1182" s="58"/>
      <c r="O1182" s="58" t="s">
        <v>18</v>
      </c>
      <c r="P1182" s="76">
        <v>28787794.539999999</v>
      </c>
    </row>
    <row r="1183" spans="1:16" x14ac:dyDescent="0.2">
      <c r="A1183" s="57">
        <v>43373</v>
      </c>
      <c r="B1183" s="58" t="s">
        <v>2</v>
      </c>
      <c r="C1183" s="58" t="s">
        <v>114</v>
      </c>
      <c r="D1183" s="58" t="s">
        <v>125</v>
      </c>
      <c r="E1183" s="132" t="s">
        <v>89</v>
      </c>
      <c r="F1183" s="58" t="s">
        <v>135</v>
      </c>
      <c r="G1183" s="58" t="s">
        <v>90</v>
      </c>
      <c r="H1183" s="73">
        <v>211671.67999999999</v>
      </c>
      <c r="I1183" s="59">
        <v>7.4000000000000003E-3</v>
      </c>
      <c r="J1183" s="74">
        <v>538000</v>
      </c>
      <c r="K1183" s="75">
        <v>0.39300000000000002</v>
      </c>
      <c r="L1183" s="58" t="s">
        <v>117</v>
      </c>
      <c r="M1183" s="58" t="s">
        <v>41</v>
      </c>
      <c r="N1183" s="58"/>
      <c r="O1183" s="58" t="s">
        <v>340</v>
      </c>
      <c r="P1183" s="76">
        <v>28787794.539999999</v>
      </c>
    </row>
    <row r="1184" spans="1:16" x14ac:dyDescent="0.2">
      <c r="A1184" s="57">
        <v>43373</v>
      </c>
      <c r="B1184" s="58" t="s">
        <v>1</v>
      </c>
      <c r="C1184" s="58" t="s">
        <v>127</v>
      </c>
      <c r="D1184" s="58"/>
      <c r="E1184" s="132"/>
      <c r="F1184" s="58"/>
      <c r="G1184" s="58"/>
      <c r="H1184" s="73">
        <v>2906210.94</v>
      </c>
      <c r="I1184" s="59">
        <v>0.1008</v>
      </c>
      <c r="J1184" s="74"/>
      <c r="K1184" s="75"/>
      <c r="L1184" s="58"/>
      <c r="M1184" s="58"/>
      <c r="N1184" s="58"/>
      <c r="O1184" s="58"/>
      <c r="P1184" s="76">
        <v>28787794.539999999</v>
      </c>
    </row>
    <row r="1185" spans="1:16" x14ac:dyDescent="0.2">
      <c r="A1185" s="57">
        <v>43281</v>
      </c>
      <c r="B1185" s="58" t="s">
        <v>2</v>
      </c>
      <c r="C1185" s="58" t="s">
        <v>114</v>
      </c>
      <c r="D1185" s="58" t="s">
        <v>205</v>
      </c>
      <c r="E1185" s="132" t="s">
        <v>206</v>
      </c>
      <c r="F1185" s="58" t="s">
        <v>208</v>
      </c>
      <c r="G1185" s="58" t="s">
        <v>207</v>
      </c>
      <c r="H1185" s="73">
        <v>1313822.78</v>
      </c>
      <c r="I1185" s="59">
        <v>4.8099999999999997E-2</v>
      </c>
      <c r="J1185" s="74">
        <v>1924000</v>
      </c>
      <c r="K1185" s="75">
        <v>0.68300000000000005</v>
      </c>
      <c r="L1185" s="58" t="s">
        <v>117</v>
      </c>
      <c r="M1185" s="58" t="s">
        <v>41</v>
      </c>
      <c r="N1185" s="58"/>
      <c r="O1185" s="58" t="s">
        <v>13</v>
      </c>
      <c r="P1185" s="76">
        <v>27304545.41</v>
      </c>
    </row>
    <row r="1186" spans="1:16" x14ac:dyDescent="0.2">
      <c r="A1186" s="57">
        <v>43281</v>
      </c>
      <c r="B1186" s="58" t="s">
        <v>2</v>
      </c>
      <c r="C1186" s="58" t="s">
        <v>114</v>
      </c>
      <c r="D1186" s="58" t="s">
        <v>178</v>
      </c>
      <c r="E1186" s="132" t="s">
        <v>179</v>
      </c>
      <c r="F1186" s="58">
        <v>6771645</v>
      </c>
      <c r="G1186" s="58" t="s">
        <v>260</v>
      </c>
      <c r="H1186" s="73">
        <v>1112488.8400000001</v>
      </c>
      <c r="I1186" s="59">
        <v>4.07E-2</v>
      </c>
      <c r="J1186" s="74">
        <v>5800</v>
      </c>
      <c r="K1186" s="75">
        <v>191.80799999999999</v>
      </c>
      <c r="L1186" s="58" t="s">
        <v>118</v>
      </c>
      <c r="M1186" s="58" t="s">
        <v>47</v>
      </c>
      <c r="N1186" s="58"/>
      <c r="O1186" s="58" t="s">
        <v>19</v>
      </c>
      <c r="P1186" s="76">
        <v>27304545.41</v>
      </c>
    </row>
    <row r="1187" spans="1:16" x14ac:dyDescent="0.2">
      <c r="A1187" s="57">
        <v>43281</v>
      </c>
      <c r="B1187" s="58" t="s">
        <v>2</v>
      </c>
      <c r="C1187" s="58" t="s">
        <v>114</v>
      </c>
      <c r="D1187" s="58" t="s">
        <v>197</v>
      </c>
      <c r="E1187" s="132" t="s">
        <v>198</v>
      </c>
      <c r="F1187" s="58">
        <v>6052607</v>
      </c>
      <c r="G1187" s="58" t="s">
        <v>199</v>
      </c>
      <c r="H1187" s="73">
        <v>1109921.48</v>
      </c>
      <c r="I1187" s="59">
        <v>4.0599999999999997E-2</v>
      </c>
      <c r="J1187" s="74">
        <v>1400000</v>
      </c>
      <c r="K1187" s="75">
        <v>0.79300000000000004</v>
      </c>
      <c r="L1187" s="58" t="s">
        <v>117</v>
      </c>
      <c r="M1187" s="58" t="s">
        <v>41</v>
      </c>
      <c r="N1187" s="58"/>
      <c r="O1187" s="58" t="s">
        <v>22</v>
      </c>
      <c r="P1187" s="76">
        <v>27304545.41</v>
      </c>
    </row>
    <row r="1188" spans="1:16" x14ac:dyDescent="0.2">
      <c r="A1188" s="57">
        <v>43281</v>
      </c>
      <c r="B1188" s="58" t="s">
        <v>2</v>
      </c>
      <c r="C1188" s="58" t="s">
        <v>114</v>
      </c>
      <c r="D1188" s="58" t="s">
        <v>156</v>
      </c>
      <c r="E1188" s="132" t="s">
        <v>157</v>
      </c>
      <c r="F1188" s="58">
        <v>6339872</v>
      </c>
      <c r="G1188" s="58" t="s">
        <v>158</v>
      </c>
      <c r="H1188" s="73">
        <v>1097467.67</v>
      </c>
      <c r="I1188" s="59">
        <v>4.02E-2</v>
      </c>
      <c r="J1188" s="74">
        <v>2280000</v>
      </c>
      <c r="K1188" s="75">
        <v>0.48099999999999998</v>
      </c>
      <c r="L1188" s="58" t="s">
        <v>117</v>
      </c>
      <c r="M1188" s="58" t="s">
        <v>41</v>
      </c>
      <c r="N1188" s="58"/>
      <c r="O1188" s="58" t="s">
        <v>16</v>
      </c>
      <c r="P1188" s="76">
        <v>27304545.41</v>
      </c>
    </row>
    <row r="1189" spans="1:16" x14ac:dyDescent="0.2">
      <c r="A1189" s="57">
        <v>43281</v>
      </c>
      <c r="B1189" s="58" t="s">
        <v>2</v>
      </c>
      <c r="C1189" s="58" t="s">
        <v>114</v>
      </c>
      <c r="D1189" s="58" t="s">
        <v>184</v>
      </c>
      <c r="E1189" s="132" t="s">
        <v>185</v>
      </c>
      <c r="F1189" s="58">
        <v>6972459</v>
      </c>
      <c r="G1189" s="58" t="s">
        <v>186</v>
      </c>
      <c r="H1189" s="73">
        <v>1084710.32</v>
      </c>
      <c r="I1189" s="59">
        <v>3.9699999999999999E-2</v>
      </c>
      <c r="J1189" s="74">
        <v>224000</v>
      </c>
      <c r="K1189" s="75">
        <v>4.8419999999999996</v>
      </c>
      <c r="L1189" s="58" t="s">
        <v>117</v>
      </c>
      <c r="M1189" s="58" t="s">
        <v>41</v>
      </c>
      <c r="N1189" s="58"/>
      <c r="O1189" s="58" t="s">
        <v>14</v>
      </c>
      <c r="P1189" s="76">
        <v>27304545.41</v>
      </c>
    </row>
    <row r="1190" spans="1:16" x14ac:dyDescent="0.2">
      <c r="A1190" s="57">
        <v>43281</v>
      </c>
      <c r="B1190" s="58" t="s">
        <v>2</v>
      </c>
      <c r="C1190" s="58" t="s">
        <v>114</v>
      </c>
      <c r="D1190" s="58" t="s">
        <v>187</v>
      </c>
      <c r="E1190" s="132" t="s">
        <v>188</v>
      </c>
      <c r="F1190" s="58" t="s">
        <v>192</v>
      </c>
      <c r="G1190" s="58" t="s">
        <v>189</v>
      </c>
      <c r="H1190" s="73">
        <v>1028453.72</v>
      </c>
      <c r="I1190" s="59">
        <v>3.7699999999999997E-2</v>
      </c>
      <c r="J1190" s="74">
        <v>237000</v>
      </c>
      <c r="K1190" s="75">
        <v>4.3390000000000004</v>
      </c>
      <c r="L1190" s="58" t="s">
        <v>190</v>
      </c>
      <c r="M1190" s="58" t="s">
        <v>191</v>
      </c>
      <c r="N1190" s="58"/>
      <c r="O1190" s="58" t="s">
        <v>15</v>
      </c>
      <c r="P1190" s="76">
        <v>27304545.41</v>
      </c>
    </row>
    <row r="1191" spans="1:16" x14ac:dyDescent="0.2">
      <c r="A1191" s="57">
        <v>43281</v>
      </c>
      <c r="B1191" s="58" t="s">
        <v>2</v>
      </c>
      <c r="C1191" s="58" t="s">
        <v>114</v>
      </c>
      <c r="D1191" s="58" t="s">
        <v>281</v>
      </c>
      <c r="E1191" s="132" t="s">
        <v>282</v>
      </c>
      <c r="F1191" s="58">
        <v>6105738</v>
      </c>
      <c r="G1191" s="58" t="s">
        <v>283</v>
      </c>
      <c r="H1191" s="73">
        <v>996098.13</v>
      </c>
      <c r="I1191" s="59">
        <v>3.6499999999999998E-2</v>
      </c>
      <c r="J1191" s="74">
        <v>1920000</v>
      </c>
      <c r="K1191" s="75">
        <v>0.51900000000000002</v>
      </c>
      <c r="L1191" s="58" t="s">
        <v>117</v>
      </c>
      <c r="M1191" s="58" t="s">
        <v>41</v>
      </c>
      <c r="N1191" s="58"/>
      <c r="O1191" s="58" t="s">
        <v>14</v>
      </c>
      <c r="P1191" s="76">
        <v>27304545.41</v>
      </c>
    </row>
    <row r="1192" spans="1:16" x14ac:dyDescent="0.2">
      <c r="A1192" s="57">
        <v>43281</v>
      </c>
      <c r="B1192" s="58" t="s">
        <v>2</v>
      </c>
      <c r="C1192" s="58" t="s">
        <v>114</v>
      </c>
      <c r="D1192" s="58" t="s">
        <v>336</v>
      </c>
      <c r="E1192" s="132" t="s">
        <v>168</v>
      </c>
      <c r="F1192" s="58" t="s">
        <v>337</v>
      </c>
      <c r="G1192" s="58" t="s">
        <v>287</v>
      </c>
      <c r="H1192" s="73">
        <v>873027.52</v>
      </c>
      <c r="I1192" s="59">
        <v>3.2000000000000001E-2</v>
      </c>
      <c r="J1192" s="74">
        <v>975000</v>
      </c>
      <c r="K1192" s="75">
        <v>0.89500000000000002</v>
      </c>
      <c r="L1192" s="58" t="s">
        <v>119</v>
      </c>
      <c r="M1192" s="58" t="s">
        <v>40</v>
      </c>
      <c r="N1192" s="58"/>
      <c r="O1192" s="58" t="s">
        <v>13</v>
      </c>
      <c r="P1192" s="76">
        <v>27304545.41</v>
      </c>
    </row>
    <row r="1193" spans="1:16" x14ac:dyDescent="0.2">
      <c r="A1193" s="57">
        <v>43281</v>
      </c>
      <c r="B1193" s="58" t="s">
        <v>2</v>
      </c>
      <c r="C1193" s="58" t="s">
        <v>114</v>
      </c>
      <c r="D1193" s="58" t="s">
        <v>170</v>
      </c>
      <c r="E1193" s="132" t="s">
        <v>171</v>
      </c>
      <c r="F1193" s="58" t="s">
        <v>173</v>
      </c>
      <c r="G1193" s="58" t="s">
        <v>172</v>
      </c>
      <c r="H1193" s="73">
        <v>858542.37</v>
      </c>
      <c r="I1193" s="59">
        <v>3.1399999999999997E-2</v>
      </c>
      <c r="J1193" s="74">
        <v>3254000</v>
      </c>
      <c r="K1193" s="75">
        <v>0.26400000000000001</v>
      </c>
      <c r="L1193" s="58" t="s">
        <v>117</v>
      </c>
      <c r="M1193" s="58" t="s">
        <v>41</v>
      </c>
      <c r="N1193" s="58"/>
      <c r="O1193" s="58" t="s">
        <v>20</v>
      </c>
      <c r="P1193" s="76">
        <v>27304545.41</v>
      </c>
    </row>
    <row r="1194" spans="1:16" x14ac:dyDescent="0.2">
      <c r="A1194" s="57">
        <v>43281</v>
      </c>
      <c r="B1194" s="58" t="s">
        <v>2</v>
      </c>
      <c r="C1194" s="58" t="s">
        <v>114</v>
      </c>
      <c r="D1194" s="58" t="s">
        <v>193</v>
      </c>
      <c r="E1194" s="132" t="s">
        <v>194</v>
      </c>
      <c r="F1194" s="58">
        <v>6168485</v>
      </c>
      <c r="G1194" s="58" t="s">
        <v>195</v>
      </c>
      <c r="H1194" s="73">
        <v>857394.5</v>
      </c>
      <c r="I1194" s="59">
        <v>3.1399999999999997E-2</v>
      </c>
      <c r="J1194" s="74">
        <v>6600000</v>
      </c>
      <c r="K1194" s="75">
        <v>0.13</v>
      </c>
      <c r="L1194" s="58" t="s">
        <v>119</v>
      </c>
      <c r="M1194" s="58" t="s">
        <v>196</v>
      </c>
      <c r="N1194" s="58"/>
      <c r="O1194" s="58" t="s">
        <v>14</v>
      </c>
      <c r="P1194" s="76">
        <v>27304545.41</v>
      </c>
    </row>
    <row r="1195" spans="1:16" x14ac:dyDescent="0.2">
      <c r="A1195" s="57">
        <v>43281</v>
      </c>
      <c r="B1195" s="58" t="s">
        <v>2</v>
      </c>
      <c r="C1195" s="58" t="s">
        <v>114</v>
      </c>
      <c r="D1195" s="58" t="s">
        <v>159</v>
      </c>
      <c r="E1195" s="132" t="s">
        <v>160</v>
      </c>
      <c r="F1195" s="58" t="s">
        <v>162</v>
      </c>
      <c r="G1195" s="58" t="s">
        <v>161</v>
      </c>
      <c r="H1195" s="73">
        <v>845600.08</v>
      </c>
      <c r="I1195" s="59">
        <v>3.1E-2</v>
      </c>
      <c r="J1195" s="74">
        <v>1045000</v>
      </c>
      <c r="K1195" s="75">
        <v>0.80900000000000005</v>
      </c>
      <c r="L1195" s="58" t="s">
        <v>117</v>
      </c>
      <c r="M1195" s="58" t="s">
        <v>41</v>
      </c>
      <c r="N1195" s="58"/>
      <c r="O1195" s="58" t="s">
        <v>14</v>
      </c>
      <c r="P1195" s="76">
        <v>27304545.41</v>
      </c>
    </row>
    <row r="1196" spans="1:16" x14ac:dyDescent="0.2">
      <c r="A1196" s="57">
        <v>43281</v>
      </c>
      <c r="B1196" s="58" t="s">
        <v>2</v>
      </c>
      <c r="C1196" s="58" t="s">
        <v>114</v>
      </c>
      <c r="D1196" s="58" t="s">
        <v>174</v>
      </c>
      <c r="E1196" s="132" t="s">
        <v>175</v>
      </c>
      <c r="F1196" s="58" t="s">
        <v>177</v>
      </c>
      <c r="G1196" s="58" t="s">
        <v>176</v>
      </c>
      <c r="H1196" s="73">
        <v>843149.58</v>
      </c>
      <c r="I1196" s="59">
        <v>3.09E-2</v>
      </c>
      <c r="J1196" s="74">
        <v>376000</v>
      </c>
      <c r="K1196" s="75">
        <v>2.242</v>
      </c>
      <c r="L1196" s="58" t="s">
        <v>119</v>
      </c>
      <c r="M1196" s="58" t="s">
        <v>40</v>
      </c>
      <c r="N1196" s="58"/>
      <c r="O1196" s="58" t="s">
        <v>14</v>
      </c>
      <c r="P1196" s="76">
        <v>27304545.41</v>
      </c>
    </row>
    <row r="1197" spans="1:16" x14ac:dyDescent="0.2">
      <c r="A1197" s="57">
        <v>43281</v>
      </c>
      <c r="B1197" s="58" t="s">
        <v>2</v>
      </c>
      <c r="C1197" s="58" t="s">
        <v>114</v>
      </c>
      <c r="D1197" s="58" t="s">
        <v>152</v>
      </c>
      <c r="E1197" s="132" t="s">
        <v>153</v>
      </c>
      <c r="F1197" s="58" t="s">
        <v>155</v>
      </c>
      <c r="G1197" s="58" t="s">
        <v>154</v>
      </c>
      <c r="H1197" s="73">
        <v>840523.01</v>
      </c>
      <c r="I1197" s="59">
        <v>3.0800000000000001E-2</v>
      </c>
      <c r="J1197" s="74">
        <v>274000</v>
      </c>
      <c r="K1197" s="75">
        <v>3.0680000000000001</v>
      </c>
      <c r="L1197" s="58" t="s">
        <v>117</v>
      </c>
      <c r="M1197" s="58" t="s">
        <v>41</v>
      </c>
      <c r="N1197" s="58"/>
      <c r="O1197" s="58" t="s">
        <v>13</v>
      </c>
      <c r="P1197" s="76">
        <v>27304545.41</v>
      </c>
    </row>
    <row r="1198" spans="1:16" x14ac:dyDescent="0.2">
      <c r="A1198" s="57">
        <v>43281</v>
      </c>
      <c r="B1198" s="58" t="s">
        <v>2</v>
      </c>
      <c r="C1198" s="58" t="s">
        <v>114</v>
      </c>
      <c r="D1198" s="58" t="s">
        <v>268</v>
      </c>
      <c r="E1198" s="132" t="s">
        <v>269</v>
      </c>
      <c r="F1198" s="58">
        <v>6388379</v>
      </c>
      <c r="G1198" s="58" t="s">
        <v>270</v>
      </c>
      <c r="H1198" s="73">
        <v>791778.17</v>
      </c>
      <c r="I1198" s="59">
        <v>2.9000000000000001E-2</v>
      </c>
      <c r="J1198" s="74">
        <v>1752000</v>
      </c>
      <c r="K1198" s="75">
        <v>0.45200000000000001</v>
      </c>
      <c r="L1198" s="58" t="s">
        <v>271</v>
      </c>
      <c r="M1198" s="58" t="s">
        <v>272</v>
      </c>
      <c r="N1198" s="58"/>
      <c r="O1198" s="58" t="s">
        <v>18</v>
      </c>
      <c r="P1198" s="76">
        <v>27304545.41</v>
      </c>
    </row>
    <row r="1199" spans="1:16" x14ac:dyDescent="0.2">
      <c r="A1199" s="57">
        <v>43281</v>
      </c>
      <c r="B1199" s="58" t="s">
        <v>2</v>
      </c>
      <c r="C1199" s="58" t="s">
        <v>114</v>
      </c>
      <c r="D1199" s="58" t="s">
        <v>213</v>
      </c>
      <c r="E1199" s="132" t="s">
        <v>214</v>
      </c>
      <c r="F1199" s="58" t="s">
        <v>216</v>
      </c>
      <c r="G1199" s="58" t="s">
        <v>215</v>
      </c>
      <c r="H1199" s="73">
        <v>777723.55</v>
      </c>
      <c r="I1199" s="59">
        <v>2.8500000000000001E-2</v>
      </c>
      <c r="J1199" s="74">
        <v>19000</v>
      </c>
      <c r="K1199" s="75">
        <v>40.933</v>
      </c>
      <c r="L1199" s="58" t="s">
        <v>203</v>
      </c>
      <c r="M1199" s="58" t="s">
        <v>204</v>
      </c>
      <c r="N1199" s="58"/>
      <c r="O1199" s="58" t="s">
        <v>13</v>
      </c>
      <c r="P1199" s="76">
        <v>27304545.41</v>
      </c>
    </row>
    <row r="1200" spans="1:16" x14ac:dyDescent="0.2">
      <c r="A1200" s="57">
        <v>43281</v>
      </c>
      <c r="B1200" s="58" t="s">
        <v>2</v>
      </c>
      <c r="C1200" s="58" t="s">
        <v>114</v>
      </c>
      <c r="D1200" s="58" t="s">
        <v>262</v>
      </c>
      <c r="E1200" s="132" t="s">
        <v>264</v>
      </c>
      <c r="F1200" s="58" t="s">
        <v>263</v>
      </c>
      <c r="G1200" s="58" t="s">
        <v>265</v>
      </c>
      <c r="H1200" s="73">
        <v>747489.33</v>
      </c>
      <c r="I1200" s="59">
        <v>2.7400000000000001E-2</v>
      </c>
      <c r="J1200" s="74">
        <v>639609</v>
      </c>
      <c r="K1200" s="75">
        <v>1.169</v>
      </c>
      <c r="L1200" s="58" t="s">
        <v>266</v>
      </c>
      <c r="M1200" s="58" t="s">
        <v>267</v>
      </c>
      <c r="N1200" s="58"/>
      <c r="O1200" s="58" t="s">
        <v>16</v>
      </c>
      <c r="P1200" s="76">
        <v>27304545.41</v>
      </c>
    </row>
    <row r="1201" spans="1:16" x14ac:dyDescent="0.2">
      <c r="A1201" s="57">
        <v>43281</v>
      </c>
      <c r="B1201" s="58" t="s">
        <v>2</v>
      </c>
      <c r="C1201" s="58" t="s">
        <v>114</v>
      </c>
      <c r="D1201" s="58" t="s">
        <v>273</v>
      </c>
      <c r="E1201" s="132" t="s">
        <v>275</v>
      </c>
      <c r="F1201" s="58" t="s">
        <v>274</v>
      </c>
      <c r="G1201" s="58" t="s">
        <v>284</v>
      </c>
      <c r="H1201" s="73">
        <v>734617.74</v>
      </c>
      <c r="I1201" s="59">
        <v>2.69E-2</v>
      </c>
      <c r="J1201" s="74">
        <v>301990</v>
      </c>
      <c r="K1201" s="75">
        <v>2.4329999999999998</v>
      </c>
      <c r="L1201" s="58" t="s">
        <v>277</v>
      </c>
      <c r="M1201" s="58" t="s">
        <v>41</v>
      </c>
      <c r="N1201" s="58"/>
      <c r="O1201" s="58" t="s">
        <v>23</v>
      </c>
      <c r="P1201" s="76">
        <v>27304545.41</v>
      </c>
    </row>
    <row r="1202" spans="1:16" x14ac:dyDescent="0.2">
      <c r="A1202" s="57">
        <v>43281</v>
      </c>
      <c r="B1202" s="58" t="s">
        <v>2</v>
      </c>
      <c r="C1202" s="58" t="s">
        <v>114</v>
      </c>
      <c r="D1202" s="58" t="s">
        <v>181</v>
      </c>
      <c r="E1202" s="132" t="s">
        <v>182</v>
      </c>
      <c r="F1202" s="58">
        <v>6771032</v>
      </c>
      <c r="G1202" s="58" t="s">
        <v>183</v>
      </c>
      <c r="H1202" s="73">
        <v>700659.23</v>
      </c>
      <c r="I1202" s="59">
        <v>2.5700000000000001E-2</v>
      </c>
      <c r="J1202" s="74">
        <v>374000</v>
      </c>
      <c r="K1202" s="75">
        <v>1.873</v>
      </c>
      <c r="L1202" s="58" t="s">
        <v>117</v>
      </c>
      <c r="M1202" s="58" t="s">
        <v>41</v>
      </c>
      <c r="N1202" s="58"/>
      <c r="O1202" s="58" t="s">
        <v>13</v>
      </c>
      <c r="P1202" s="76">
        <v>27304545.41</v>
      </c>
    </row>
    <row r="1203" spans="1:16" x14ac:dyDescent="0.2">
      <c r="A1203" s="57">
        <v>43281</v>
      </c>
      <c r="B1203" s="58" t="s">
        <v>2</v>
      </c>
      <c r="C1203" s="58" t="s">
        <v>114</v>
      </c>
      <c r="D1203" s="58" t="s">
        <v>228</v>
      </c>
      <c r="E1203" s="132" t="s">
        <v>229</v>
      </c>
      <c r="F1203" s="58" t="s">
        <v>231</v>
      </c>
      <c r="G1203" s="58" t="s">
        <v>230</v>
      </c>
      <c r="H1203" s="73">
        <v>643517.65</v>
      </c>
      <c r="I1203" s="59">
        <v>2.3599999999999999E-2</v>
      </c>
      <c r="J1203" s="74">
        <v>854000</v>
      </c>
      <c r="K1203" s="75">
        <v>0.754</v>
      </c>
      <c r="L1203" s="58" t="s">
        <v>126</v>
      </c>
      <c r="M1203" s="58" t="s">
        <v>46</v>
      </c>
      <c r="N1203" s="58"/>
      <c r="O1203" s="58" t="s">
        <v>15</v>
      </c>
      <c r="P1203" s="76">
        <v>27304545.41</v>
      </c>
    </row>
    <row r="1204" spans="1:16" x14ac:dyDescent="0.2">
      <c r="A1204" s="57">
        <v>43281</v>
      </c>
      <c r="B1204" s="58" t="s">
        <v>2</v>
      </c>
      <c r="C1204" s="58" t="s">
        <v>114</v>
      </c>
      <c r="D1204" s="58" t="s">
        <v>124</v>
      </c>
      <c r="E1204" s="132" t="s">
        <v>38</v>
      </c>
      <c r="F1204" s="58">
        <v>6243597</v>
      </c>
      <c r="G1204" s="58" t="s">
        <v>39</v>
      </c>
      <c r="H1204" s="73">
        <v>628736.32999999996</v>
      </c>
      <c r="I1204" s="59">
        <v>2.3E-2</v>
      </c>
      <c r="J1204" s="74">
        <v>273000</v>
      </c>
      <c r="K1204" s="75">
        <v>2.3029999999999999</v>
      </c>
      <c r="L1204" s="58" t="s">
        <v>119</v>
      </c>
      <c r="M1204" s="58" t="s">
        <v>40</v>
      </c>
      <c r="N1204" s="58"/>
      <c r="O1204" s="58" t="s">
        <v>18</v>
      </c>
      <c r="P1204" s="76">
        <v>27304545.41</v>
      </c>
    </row>
    <row r="1205" spans="1:16" x14ac:dyDescent="0.2">
      <c r="A1205" s="57">
        <v>43281</v>
      </c>
      <c r="B1205" s="58" t="s">
        <v>2</v>
      </c>
      <c r="C1205" s="58" t="s">
        <v>114</v>
      </c>
      <c r="D1205" s="58" t="s">
        <v>121</v>
      </c>
      <c r="E1205" s="132" t="s">
        <v>105</v>
      </c>
      <c r="F1205" s="58">
        <v>6039558</v>
      </c>
      <c r="G1205" s="58" t="s">
        <v>106</v>
      </c>
      <c r="H1205" s="73">
        <v>627008.69999999995</v>
      </c>
      <c r="I1205" s="59">
        <v>2.3E-2</v>
      </c>
      <c r="J1205" s="74">
        <v>1470000</v>
      </c>
      <c r="K1205" s="75">
        <v>0.42699999999999999</v>
      </c>
      <c r="L1205" s="58" t="s">
        <v>117</v>
      </c>
      <c r="M1205" s="58" t="s">
        <v>41</v>
      </c>
      <c r="N1205" s="58"/>
      <c r="O1205" s="58" t="s">
        <v>13</v>
      </c>
      <c r="P1205" s="76">
        <v>27304545.41</v>
      </c>
    </row>
    <row r="1206" spans="1:16" x14ac:dyDescent="0.2">
      <c r="A1206" s="57">
        <v>43281</v>
      </c>
      <c r="B1206" s="58" t="s">
        <v>2</v>
      </c>
      <c r="C1206" s="58" t="s">
        <v>114</v>
      </c>
      <c r="D1206" s="58" t="s">
        <v>209</v>
      </c>
      <c r="E1206" s="132" t="s">
        <v>210</v>
      </c>
      <c r="F1206" s="58" t="s">
        <v>212</v>
      </c>
      <c r="G1206" s="58" t="s">
        <v>211</v>
      </c>
      <c r="H1206" s="73">
        <v>621918.34</v>
      </c>
      <c r="I1206" s="59">
        <v>2.2800000000000001E-2</v>
      </c>
      <c r="J1206" s="74">
        <v>131000</v>
      </c>
      <c r="K1206" s="75">
        <v>4.7469999999999999</v>
      </c>
      <c r="L1206" s="58" t="s">
        <v>120</v>
      </c>
      <c r="M1206" s="58" t="s">
        <v>42</v>
      </c>
      <c r="N1206" s="58"/>
      <c r="O1206" s="58" t="s">
        <v>17</v>
      </c>
      <c r="P1206" s="76">
        <v>27304545.41</v>
      </c>
    </row>
    <row r="1207" spans="1:16" x14ac:dyDescent="0.2">
      <c r="A1207" s="57">
        <v>43281</v>
      </c>
      <c r="B1207" s="58" t="s">
        <v>2</v>
      </c>
      <c r="C1207" s="58" t="s">
        <v>114</v>
      </c>
      <c r="D1207" s="58" t="s">
        <v>221</v>
      </c>
      <c r="E1207" s="132" t="s">
        <v>222</v>
      </c>
      <c r="F1207" s="58">
        <v>6282040</v>
      </c>
      <c r="G1207" s="58" t="s">
        <v>223</v>
      </c>
      <c r="H1207" s="73">
        <v>602506.12</v>
      </c>
      <c r="I1207" s="59">
        <v>2.2100000000000002E-2</v>
      </c>
      <c r="J1207" s="74">
        <v>958000</v>
      </c>
      <c r="K1207" s="75">
        <v>0.629</v>
      </c>
      <c r="L1207" s="58" t="s">
        <v>117</v>
      </c>
      <c r="M1207" s="58" t="s">
        <v>41</v>
      </c>
      <c r="N1207" s="58"/>
      <c r="O1207" s="58" t="s">
        <v>13</v>
      </c>
      <c r="P1207" s="76">
        <v>27304545.41</v>
      </c>
    </row>
    <row r="1208" spans="1:16" x14ac:dyDescent="0.2">
      <c r="A1208" s="57">
        <v>43281</v>
      </c>
      <c r="B1208" s="58" t="s">
        <v>2</v>
      </c>
      <c r="C1208" s="58" t="s">
        <v>114</v>
      </c>
      <c r="D1208" s="58" t="s">
        <v>136</v>
      </c>
      <c r="E1208" s="132" t="s">
        <v>137</v>
      </c>
      <c r="F1208" s="58">
        <v>6696157</v>
      </c>
      <c r="G1208" s="58" t="s">
        <v>138</v>
      </c>
      <c r="H1208" s="73">
        <v>577817.44999999995</v>
      </c>
      <c r="I1208" s="59">
        <v>2.12E-2</v>
      </c>
      <c r="J1208" s="74">
        <v>498000</v>
      </c>
      <c r="K1208" s="75">
        <v>1.1599999999999999</v>
      </c>
      <c r="L1208" s="58" t="s">
        <v>122</v>
      </c>
      <c r="M1208" s="58" t="s">
        <v>45</v>
      </c>
      <c r="N1208" s="58"/>
      <c r="O1208" s="58" t="s">
        <v>13</v>
      </c>
      <c r="P1208" s="76">
        <v>27304545.41</v>
      </c>
    </row>
    <row r="1209" spans="1:16" x14ac:dyDescent="0.2">
      <c r="A1209" s="57">
        <v>43281</v>
      </c>
      <c r="B1209" s="58" t="s">
        <v>2</v>
      </c>
      <c r="C1209" s="58" t="s">
        <v>114</v>
      </c>
      <c r="D1209" s="58" t="s">
        <v>200</v>
      </c>
      <c r="E1209" s="132" t="s">
        <v>286</v>
      </c>
      <c r="F1209" s="58">
        <v>4874546</v>
      </c>
      <c r="G1209" s="58" t="s">
        <v>202</v>
      </c>
      <c r="H1209" s="73">
        <v>549290.61</v>
      </c>
      <c r="I1209" s="59">
        <v>2.01E-2</v>
      </c>
      <c r="J1209" s="74">
        <v>800</v>
      </c>
      <c r="K1209" s="75">
        <v>686.61300000000006</v>
      </c>
      <c r="L1209" s="58" t="s">
        <v>203</v>
      </c>
      <c r="M1209" s="58" t="s">
        <v>204</v>
      </c>
      <c r="N1209" s="58"/>
      <c r="O1209" s="58" t="s">
        <v>14</v>
      </c>
      <c r="P1209" s="76">
        <v>27304545.41</v>
      </c>
    </row>
    <row r="1210" spans="1:16" x14ac:dyDescent="0.2">
      <c r="A1210" s="57">
        <v>43281</v>
      </c>
      <c r="B1210" s="58" t="s">
        <v>2</v>
      </c>
      <c r="C1210" s="58" t="s">
        <v>114</v>
      </c>
      <c r="D1210" s="58" t="s">
        <v>116</v>
      </c>
      <c r="E1210" s="132" t="s">
        <v>43</v>
      </c>
      <c r="F1210" s="58">
        <v>6030506</v>
      </c>
      <c r="G1210" s="58" t="s">
        <v>44</v>
      </c>
      <c r="H1210" s="73">
        <v>507356.5</v>
      </c>
      <c r="I1210" s="59">
        <v>1.8599999999999998E-2</v>
      </c>
      <c r="J1210" s="74">
        <v>247000</v>
      </c>
      <c r="K1210" s="75">
        <v>2.0539999999999998</v>
      </c>
      <c r="L1210" s="58" t="s">
        <v>117</v>
      </c>
      <c r="M1210" s="58" t="s">
        <v>41</v>
      </c>
      <c r="N1210" s="58"/>
      <c r="O1210" s="58" t="s">
        <v>139</v>
      </c>
      <c r="P1210" s="76">
        <v>27304545.41</v>
      </c>
    </row>
    <row r="1211" spans="1:16" x14ac:dyDescent="0.2">
      <c r="A1211" s="57">
        <v>43281</v>
      </c>
      <c r="B1211" s="58" t="s">
        <v>2</v>
      </c>
      <c r="C1211" s="58" t="s">
        <v>114</v>
      </c>
      <c r="D1211" s="58" t="s">
        <v>331</v>
      </c>
      <c r="E1211" s="132" t="s">
        <v>333</v>
      </c>
      <c r="F1211" s="58" t="s">
        <v>332</v>
      </c>
      <c r="G1211" s="58" t="s">
        <v>285</v>
      </c>
      <c r="H1211" s="73">
        <v>496805.4</v>
      </c>
      <c r="I1211" s="59">
        <v>1.8200000000000001E-2</v>
      </c>
      <c r="J1211" s="74">
        <v>30000</v>
      </c>
      <c r="K1211" s="75">
        <v>16.559999999999999</v>
      </c>
      <c r="L1211" s="58" t="s">
        <v>334</v>
      </c>
      <c r="M1211" s="58" t="s">
        <v>150</v>
      </c>
      <c r="N1211" s="58"/>
      <c r="O1211" s="58" t="s">
        <v>14</v>
      </c>
      <c r="P1211" s="76">
        <v>27304545.41</v>
      </c>
    </row>
    <row r="1212" spans="1:16" x14ac:dyDescent="0.2">
      <c r="A1212" s="57">
        <v>43281</v>
      </c>
      <c r="B1212" s="58" t="s">
        <v>2</v>
      </c>
      <c r="C1212" s="58" t="s">
        <v>114</v>
      </c>
      <c r="D1212" s="58" t="s">
        <v>217</v>
      </c>
      <c r="E1212" s="132" t="s">
        <v>218</v>
      </c>
      <c r="F1212" s="58" t="s">
        <v>220</v>
      </c>
      <c r="G1212" s="58" t="s">
        <v>219</v>
      </c>
      <c r="H1212" s="73">
        <v>465465.93</v>
      </c>
      <c r="I1212" s="59">
        <v>1.7000000000000001E-2</v>
      </c>
      <c r="J1212" s="74">
        <v>622000</v>
      </c>
      <c r="K1212" s="75">
        <v>0.748</v>
      </c>
      <c r="L1212" s="58" t="s">
        <v>126</v>
      </c>
      <c r="M1212" s="58" t="s">
        <v>46</v>
      </c>
      <c r="N1212" s="58"/>
      <c r="O1212" s="58" t="s">
        <v>20</v>
      </c>
      <c r="P1212" s="76">
        <v>27304545.41</v>
      </c>
    </row>
    <row r="1213" spans="1:16" x14ac:dyDescent="0.2">
      <c r="A1213" s="57">
        <v>43281</v>
      </c>
      <c r="B1213" s="58" t="s">
        <v>2</v>
      </c>
      <c r="C1213" s="58" t="s">
        <v>114</v>
      </c>
      <c r="D1213" s="58" t="s">
        <v>147</v>
      </c>
      <c r="E1213" s="132" t="s">
        <v>338</v>
      </c>
      <c r="F1213" s="58" t="s">
        <v>151</v>
      </c>
      <c r="G1213" s="58" t="s">
        <v>261</v>
      </c>
      <c r="H1213" s="73">
        <v>413921.55</v>
      </c>
      <c r="I1213" s="59">
        <v>1.52E-2</v>
      </c>
      <c r="J1213" s="74">
        <v>157000</v>
      </c>
      <c r="K1213" s="75">
        <v>2.6360000000000001</v>
      </c>
      <c r="L1213" s="58" t="s">
        <v>115</v>
      </c>
      <c r="M1213" s="58" t="s">
        <v>150</v>
      </c>
      <c r="N1213" s="58"/>
      <c r="O1213" s="58" t="s">
        <v>18</v>
      </c>
      <c r="P1213" s="76">
        <v>27304545.41</v>
      </c>
    </row>
    <row r="1214" spans="1:16" x14ac:dyDescent="0.2">
      <c r="A1214" s="57">
        <v>43281</v>
      </c>
      <c r="B1214" s="58" t="s">
        <v>2</v>
      </c>
      <c r="C1214" s="58" t="s">
        <v>114</v>
      </c>
      <c r="D1214" s="58" t="s">
        <v>123</v>
      </c>
      <c r="E1214" s="132" t="s">
        <v>91</v>
      </c>
      <c r="F1214" s="58" t="s">
        <v>134</v>
      </c>
      <c r="G1214" s="58" t="s">
        <v>92</v>
      </c>
      <c r="H1214" s="73">
        <v>310186.59999999998</v>
      </c>
      <c r="I1214" s="59">
        <v>1.14E-2</v>
      </c>
      <c r="J1214" s="74">
        <v>520000</v>
      </c>
      <c r="K1214" s="75">
        <v>0.59699999999999998</v>
      </c>
      <c r="L1214" s="58" t="s">
        <v>117</v>
      </c>
      <c r="M1214" s="58" t="s">
        <v>41</v>
      </c>
      <c r="N1214" s="58"/>
      <c r="O1214" s="58" t="s">
        <v>20</v>
      </c>
      <c r="P1214" s="76">
        <v>27304545.41</v>
      </c>
    </row>
    <row r="1215" spans="1:16" x14ac:dyDescent="0.2">
      <c r="A1215" s="57">
        <v>43281</v>
      </c>
      <c r="B1215" s="58" t="s">
        <v>2</v>
      </c>
      <c r="C1215" s="58" t="s">
        <v>114</v>
      </c>
      <c r="D1215" s="58" t="s">
        <v>163</v>
      </c>
      <c r="E1215" s="132" t="s">
        <v>164</v>
      </c>
      <c r="F1215" s="58" t="s">
        <v>166</v>
      </c>
      <c r="G1215" s="58" t="s">
        <v>165</v>
      </c>
      <c r="H1215" s="73">
        <v>308852.55</v>
      </c>
      <c r="I1215" s="59">
        <v>1.1299999999999999E-2</v>
      </c>
      <c r="J1215" s="74">
        <v>1130000</v>
      </c>
      <c r="K1215" s="75">
        <v>0.27300000000000002</v>
      </c>
      <c r="L1215" s="58" t="s">
        <v>117</v>
      </c>
      <c r="M1215" s="58" t="s">
        <v>41</v>
      </c>
      <c r="N1215" s="58"/>
      <c r="O1215" s="58" t="s">
        <v>18</v>
      </c>
      <c r="P1215" s="76">
        <v>27304545.41</v>
      </c>
    </row>
    <row r="1216" spans="1:16" x14ac:dyDescent="0.2">
      <c r="A1216" s="57">
        <v>43281</v>
      </c>
      <c r="B1216" s="58" t="s">
        <v>2</v>
      </c>
      <c r="C1216" s="58" t="s">
        <v>114</v>
      </c>
      <c r="D1216" s="58" t="s">
        <v>125</v>
      </c>
      <c r="E1216" s="132" t="s">
        <v>89</v>
      </c>
      <c r="F1216" s="58" t="s">
        <v>135</v>
      </c>
      <c r="G1216" s="58" t="s">
        <v>90</v>
      </c>
      <c r="H1216" s="73">
        <v>219107.52</v>
      </c>
      <c r="I1216" s="59">
        <v>8.0000000000000002E-3</v>
      </c>
      <c r="J1216" s="74">
        <v>538000</v>
      </c>
      <c r="K1216" s="75">
        <v>0.40699999999999997</v>
      </c>
      <c r="L1216" s="58" t="s">
        <v>117</v>
      </c>
      <c r="M1216" s="58" t="s">
        <v>41</v>
      </c>
      <c r="N1216" s="58"/>
      <c r="O1216" s="58" t="s">
        <v>13</v>
      </c>
      <c r="P1216" s="76">
        <v>27304545.41</v>
      </c>
    </row>
    <row r="1217" spans="1:16" x14ac:dyDescent="0.2">
      <c r="A1217" s="57">
        <v>43281</v>
      </c>
      <c r="B1217" s="58" t="s">
        <v>1</v>
      </c>
      <c r="C1217" s="58" t="s">
        <v>127</v>
      </c>
      <c r="D1217" s="58"/>
      <c r="E1217" s="132"/>
      <c r="F1217" s="58"/>
      <c r="G1217" s="58"/>
      <c r="H1217" s="73">
        <v>3718586.14</v>
      </c>
      <c r="I1217" s="59">
        <v>0.13600000000000001</v>
      </c>
      <c r="J1217" s="74"/>
      <c r="K1217" s="75"/>
      <c r="L1217" s="58"/>
      <c r="M1217" s="58"/>
      <c r="N1217" s="58"/>
      <c r="O1217" s="58"/>
      <c r="P1217" s="76">
        <v>27304545.41</v>
      </c>
    </row>
    <row r="1218" spans="1:16" x14ac:dyDescent="0.2">
      <c r="A1218" s="57">
        <v>43190</v>
      </c>
      <c r="B1218" s="58" t="s">
        <v>2</v>
      </c>
      <c r="C1218" s="58" t="s">
        <v>114</v>
      </c>
      <c r="D1218" s="58" t="s">
        <v>205</v>
      </c>
      <c r="E1218" s="132" t="s">
        <v>206</v>
      </c>
      <c r="F1218" s="58" t="s">
        <v>208</v>
      </c>
      <c r="G1218" s="58" t="s">
        <v>207</v>
      </c>
      <c r="H1218" s="73">
        <v>1072811.75</v>
      </c>
      <c r="I1218" s="59">
        <v>4.3099999999999999E-2</v>
      </c>
      <c r="J1218" s="74">
        <v>1924000</v>
      </c>
      <c r="K1218" s="75">
        <v>0.55800000000000005</v>
      </c>
      <c r="L1218" s="58" t="s">
        <v>117</v>
      </c>
      <c r="M1218" s="58" t="s">
        <v>41</v>
      </c>
      <c r="N1218" s="58"/>
      <c r="O1218" s="58" t="s">
        <v>13</v>
      </c>
      <c r="P1218" s="76">
        <v>24886147.600000001</v>
      </c>
    </row>
    <row r="1219" spans="1:16" x14ac:dyDescent="0.2">
      <c r="A1219" s="57">
        <v>43190</v>
      </c>
      <c r="B1219" s="58" t="s">
        <v>2</v>
      </c>
      <c r="C1219" s="58" t="s">
        <v>114</v>
      </c>
      <c r="D1219" s="58" t="s">
        <v>184</v>
      </c>
      <c r="E1219" s="132" t="s">
        <v>185</v>
      </c>
      <c r="F1219" s="58">
        <v>6972459</v>
      </c>
      <c r="G1219" s="58" t="s">
        <v>186</v>
      </c>
      <c r="H1219" s="73">
        <v>976468.81</v>
      </c>
      <c r="I1219" s="59">
        <v>3.9199999999999999E-2</v>
      </c>
      <c r="J1219" s="74">
        <v>224000</v>
      </c>
      <c r="K1219" s="75">
        <v>4.359</v>
      </c>
      <c r="L1219" s="58" t="s">
        <v>117</v>
      </c>
      <c r="M1219" s="58" t="s">
        <v>41</v>
      </c>
      <c r="N1219" s="58"/>
      <c r="O1219" s="58" t="s">
        <v>14</v>
      </c>
      <c r="P1219" s="76">
        <v>24886147.600000001</v>
      </c>
    </row>
    <row r="1220" spans="1:16" x14ac:dyDescent="0.2">
      <c r="A1220" s="57">
        <v>43190</v>
      </c>
      <c r="B1220" s="58" t="s">
        <v>2</v>
      </c>
      <c r="C1220" s="58" t="s">
        <v>114</v>
      </c>
      <c r="D1220" s="58" t="s">
        <v>156</v>
      </c>
      <c r="E1220" s="132" t="s">
        <v>157</v>
      </c>
      <c r="F1220" s="58">
        <v>6339872</v>
      </c>
      <c r="G1220" s="58" t="s">
        <v>158</v>
      </c>
      <c r="H1220" s="73">
        <v>919559.41</v>
      </c>
      <c r="I1220" s="59">
        <v>3.6999999999999998E-2</v>
      </c>
      <c r="J1220" s="74">
        <v>1692000</v>
      </c>
      <c r="K1220" s="75">
        <v>0.54300000000000004</v>
      </c>
      <c r="L1220" s="58" t="s">
        <v>117</v>
      </c>
      <c r="M1220" s="58" t="s">
        <v>41</v>
      </c>
      <c r="N1220" s="58"/>
      <c r="O1220" s="58" t="s">
        <v>16</v>
      </c>
      <c r="P1220" s="76">
        <v>24886147.600000001</v>
      </c>
    </row>
    <row r="1221" spans="1:16" x14ac:dyDescent="0.2">
      <c r="A1221" s="57">
        <v>43190</v>
      </c>
      <c r="B1221" s="58" t="s">
        <v>2</v>
      </c>
      <c r="C1221" s="58" t="s">
        <v>114</v>
      </c>
      <c r="D1221" s="58" t="s">
        <v>174</v>
      </c>
      <c r="E1221" s="132" t="s">
        <v>175</v>
      </c>
      <c r="F1221" s="58" t="s">
        <v>177</v>
      </c>
      <c r="G1221" s="58" t="s">
        <v>176</v>
      </c>
      <c r="H1221" s="73">
        <v>916705.29</v>
      </c>
      <c r="I1221" s="59">
        <v>3.6799999999999999E-2</v>
      </c>
      <c r="J1221" s="74">
        <v>376000</v>
      </c>
      <c r="K1221" s="75">
        <v>2.4380000000000002</v>
      </c>
      <c r="L1221" s="58" t="s">
        <v>119</v>
      </c>
      <c r="M1221" s="58" t="s">
        <v>40</v>
      </c>
      <c r="N1221" s="58"/>
      <c r="O1221" s="58" t="s">
        <v>14</v>
      </c>
      <c r="P1221" s="76">
        <v>24886147.600000001</v>
      </c>
    </row>
    <row r="1222" spans="1:16" x14ac:dyDescent="0.2">
      <c r="A1222" s="57">
        <v>43190</v>
      </c>
      <c r="B1222" s="58" t="s">
        <v>2</v>
      </c>
      <c r="C1222" s="58" t="s">
        <v>114</v>
      </c>
      <c r="D1222" s="58" t="s">
        <v>197</v>
      </c>
      <c r="E1222" s="132" t="s">
        <v>198</v>
      </c>
      <c r="F1222" s="58">
        <v>6052607</v>
      </c>
      <c r="G1222" s="58" t="s">
        <v>199</v>
      </c>
      <c r="H1222" s="73">
        <v>837738.83</v>
      </c>
      <c r="I1222" s="59">
        <v>3.3700000000000001E-2</v>
      </c>
      <c r="J1222" s="74">
        <v>946000</v>
      </c>
      <c r="K1222" s="75">
        <v>0.88600000000000001</v>
      </c>
      <c r="L1222" s="58" t="s">
        <v>117</v>
      </c>
      <c r="M1222" s="58" t="s">
        <v>41</v>
      </c>
      <c r="N1222" s="58"/>
      <c r="O1222" s="58" t="s">
        <v>22</v>
      </c>
      <c r="P1222" s="76">
        <v>24886147.600000001</v>
      </c>
    </row>
    <row r="1223" spans="1:16" x14ac:dyDescent="0.2">
      <c r="A1223" s="57">
        <v>43190</v>
      </c>
      <c r="B1223" s="58" t="s">
        <v>2</v>
      </c>
      <c r="C1223" s="58" t="s">
        <v>114</v>
      </c>
      <c r="D1223" s="58" t="s">
        <v>178</v>
      </c>
      <c r="E1223" s="132" t="s">
        <v>179</v>
      </c>
      <c r="F1223" s="58">
        <v>6771645</v>
      </c>
      <c r="G1223" s="58" t="s">
        <v>260</v>
      </c>
      <c r="H1223" s="73">
        <v>833987.33</v>
      </c>
      <c r="I1223" s="59">
        <v>3.3500000000000002E-2</v>
      </c>
      <c r="J1223" s="74">
        <v>4600</v>
      </c>
      <c r="K1223" s="75">
        <v>181.30199999999999</v>
      </c>
      <c r="L1223" s="58" t="s">
        <v>118</v>
      </c>
      <c r="M1223" s="58" t="s">
        <v>47</v>
      </c>
      <c r="N1223" s="58"/>
      <c r="O1223" s="58" t="s">
        <v>19</v>
      </c>
      <c r="P1223" s="76">
        <v>24886147.600000001</v>
      </c>
    </row>
    <row r="1224" spans="1:16" x14ac:dyDescent="0.2">
      <c r="A1224" s="57">
        <v>43190</v>
      </c>
      <c r="B1224" s="58" t="s">
        <v>2</v>
      </c>
      <c r="C1224" s="58" t="s">
        <v>114</v>
      </c>
      <c r="D1224" s="58" t="s">
        <v>213</v>
      </c>
      <c r="E1224" s="132" t="s">
        <v>214</v>
      </c>
      <c r="F1224" s="58" t="s">
        <v>216</v>
      </c>
      <c r="G1224" s="58" t="s">
        <v>215</v>
      </c>
      <c r="H1224" s="73">
        <v>815681.39</v>
      </c>
      <c r="I1224" s="59">
        <v>3.2800000000000003E-2</v>
      </c>
      <c r="J1224" s="74">
        <v>19000</v>
      </c>
      <c r="K1224" s="75">
        <v>42.930999999999997</v>
      </c>
      <c r="L1224" s="58" t="s">
        <v>203</v>
      </c>
      <c r="M1224" s="58" t="s">
        <v>204</v>
      </c>
      <c r="N1224" s="58"/>
      <c r="O1224" s="58" t="s">
        <v>13</v>
      </c>
      <c r="P1224" s="76">
        <v>24886147.600000001</v>
      </c>
    </row>
    <row r="1225" spans="1:16" x14ac:dyDescent="0.2">
      <c r="A1225" s="57">
        <v>43190</v>
      </c>
      <c r="B1225" s="58" t="s">
        <v>2</v>
      </c>
      <c r="C1225" s="58" t="s">
        <v>114</v>
      </c>
      <c r="D1225" s="58" t="s">
        <v>187</v>
      </c>
      <c r="E1225" s="132" t="s">
        <v>188</v>
      </c>
      <c r="F1225" s="58" t="s">
        <v>192</v>
      </c>
      <c r="G1225" s="58" t="s">
        <v>189</v>
      </c>
      <c r="H1225" s="73">
        <v>814149.96</v>
      </c>
      <c r="I1225" s="59">
        <v>3.27E-2</v>
      </c>
      <c r="J1225" s="74">
        <v>194000</v>
      </c>
      <c r="K1225" s="75">
        <v>4.1970000000000001</v>
      </c>
      <c r="L1225" s="58" t="s">
        <v>190</v>
      </c>
      <c r="M1225" s="58" t="s">
        <v>191</v>
      </c>
      <c r="N1225" s="58"/>
      <c r="O1225" s="58" t="s">
        <v>15</v>
      </c>
      <c r="P1225" s="76">
        <v>24886147.600000001</v>
      </c>
    </row>
    <row r="1226" spans="1:16" x14ac:dyDescent="0.2">
      <c r="A1226" s="57">
        <v>43190</v>
      </c>
      <c r="B1226" s="58" t="s">
        <v>2</v>
      </c>
      <c r="C1226" s="58" t="s">
        <v>114</v>
      </c>
      <c r="D1226" s="58" t="s">
        <v>167</v>
      </c>
      <c r="E1226" s="132" t="s">
        <v>168</v>
      </c>
      <c r="F1226" s="58">
        <v>6366795</v>
      </c>
      <c r="G1226" s="58" t="s">
        <v>287</v>
      </c>
      <c r="H1226" s="73">
        <v>808688.2</v>
      </c>
      <c r="I1226" s="59">
        <v>3.2500000000000001E-2</v>
      </c>
      <c r="J1226" s="74">
        <v>975000</v>
      </c>
      <c r="K1226" s="75">
        <v>0.82899999999999996</v>
      </c>
      <c r="L1226" s="58" t="s">
        <v>119</v>
      </c>
      <c r="M1226" s="58" t="s">
        <v>40</v>
      </c>
      <c r="N1226" s="58"/>
      <c r="O1226" s="58" t="s">
        <v>13</v>
      </c>
      <c r="P1226" s="76">
        <v>24886147.600000001</v>
      </c>
    </row>
    <row r="1227" spans="1:16" x14ac:dyDescent="0.2">
      <c r="A1227" s="57">
        <v>43190</v>
      </c>
      <c r="B1227" s="58" t="s">
        <v>2</v>
      </c>
      <c r="C1227" s="58" t="s">
        <v>114</v>
      </c>
      <c r="D1227" s="58" t="s">
        <v>152</v>
      </c>
      <c r="E1227" s="132" t="s">
        <v>153</v>
      </c>
      <c r="F1227" s="58" t="s">
        <v>155</v>
      </c>
      <c r="G1227" s="58" t="s">
        <v>154</v>
      </c>
      <c r="H1227" s="73">
        <v>804135</v>
      </c>
      <c r="I1227" s="59">
        <v>3.2300000000000002E-2</v>
      </c>
      <c r="J1227" s="74">
        <v>274000</v>
      </c>
      <c r="K1227" s="75">
        <v>2.9350000000000001</v>
      </c>
      <c r="L1227" s="58" t="s">
        <v>117</v>
      </c>
      <c r="M1227" s="58" t="s">
        <v>41</v>
      </c>
      <c r="N1227" s="58"/>
      <c r="O1227" s="58" t="s">
        <v>13</v>
      </c>
      <c r="P1227" s="76">
        <v>24886147.600000001</v>
      </c>
    </row>
    <row r="1228" spans="1:16" x14ac:dyDescent="0.2">
      <c r="A1228" s="57">
        <v>43190</v>
      </c>
      <c r="B1228" s="58" t="s">
        <v>2</v>
      </c>
      <c r="C1228" s="58" t="s">
        <v>114</v>
      </c>
      <c r="D1228" s="58" t="s">
        <v>159</v>
      </c>
      <c r="E1228" s="132" t="s">
        <v>160</v>
      </c>
      <c r="F1228" s="58" t="s">
        <v>162</v>
      </c>
      <c r="G1228" s="58" t="s">
        <v>161</v>
      </c>
      <c r="H1228" s="73">
        <v>787542.13</v>
      </c>
      <c r="I1228" s="59">
        <v>3.1600000000000003E-2</v>
      </c>
      <c r="J1228" s="74">
        <v>735000</v>
      </c>
      <c r="K1228" s="75">
        <v>1.071</v>
      </c>
      <c r="L1228" s="58" t="s">
        <v>117</v>
      </c>
      <c r="M1228" s="58" t="s">
        <v>41</v>
      </c>
      <c r="N1228" s="58"/>
      <c r="O1228" s="58" t="s">
        <v>14</v>
      </c>
      <c r="P1228" s="76">
        <v>24886147.600000001</v>
      </c>
    </row>
    <row r="1229" spans="1:16" x14ac:dyDescent="0.2">
      <c r="A1229" s="57">
        <v>43190</v>
      </c>
      <c r="B1229" s="58" t="s">
        <v>2</v>
      </c>
      <c r="C1229" s="58" t="s">
        <v>114</v>
      </c>
      <c r="D1229" s="58" t="s">
        <v>281</v>
      </c>
      <c r="E1229" s="132" t="s">
        <v>282</v>
      </c>
      <c r="F1229" s="58">
        <v>6105738</v>
      </c>
      <c r="G1229" s="58" t="s">
        <v>283</v>
      </c>
      <c r="H1229" s="73">
        <v>760448.53</v>
      </c>
      <c r="I1229" s="59">
        <v>3.0599999999999999E-2</v>
      </c>
      <c r="J1229" s="74">
        <v>1640000</v>
      </c>
      <c r="K1229" s="75">
        <v>0.46400000000000002</v>
      </c>
      <c r="L1229" s="58" t="s">
        <v>117</v>
      </c>
      <c r="M1229" s="58" t="s">
        <v>41</v>
      </c>
      <c r="N1229" s="58"/>
      <c r="O1229" s="58" t="s">
        <v>14</v>
      </c>
      <c r="P1229" s="76">
        <v>24886147.600000001</v>
      </c>
    </row>
    <row r="1230" spans="1:16" x14ac:dyDescent="0.2">
      <c r="A1230" s="57">
        <v>43190</v>
      </c>
      <c r="B1230" s="58" t="s">
        <v>2</v>
      </c>
      <c r="C1230" s="58" t="s">
        <v>114</v>
      </c>
      <c r="D1230" s="58" t="s">
        <v>170</v>
      </c>
      <c r="E1230" s="132" t="s">
        <v>171</v>
      </c>
      <c r="F1230" s="58" t="s">
        <v>173</v>
      </c>
      <c r="G1230" s="58" t="s">
        <v>172</v>
      </c>
      <c r="H1230" s="73">
        <v>740760.56</v>
      </c>
      <c r="I1230" s="59">
        <v>2.98E-2</v>
      </c>
      <c r="J1230" s="74">
        <v>2704000</v>
      </c>
      <c r="K1230" s="75">
        <v>0.27400000000000002</v>
      </c>
      <c r="L1230" s="58" t="s">
        <v>117</v>
      </c>
      <c r="M1230" s="58" t="s">
        <v>41</v>
      </c>
      <c r="N1230" s="58"/>
      <c r="O1230" s="58" t="s">
        <v>20</v>
      </c>
      <c r="P1230" s="76">
        <v>24886147.600000001</v>
      </c>
    </row>
    <row r="1231" spans="1:16" x14ac:dyDescent="0.2">
      <c r="A1231" s="57">
        <v>43190</v>
      </c>
      <c r="B1231" s="58" t="s">
        <v>2</v>
      </c>
      <c r="C1231" s="58" t="s">
        <v>114</v>
      </c>
      <c r="D1231" s="58" t="s">
        <v>268</v>
      </c>
      <c r="E1231" s="132" t="s">
        <v>269</v>
      </c>
      <c r="F1231" s="58">
        <v>6388379</v>
      </c>
      <c r="G1231" s="58" t="s">
        <v>270</v>
      </c>
      <c r="H1231" s="73">
        <v>739331.07</v>
      </c>
      <c r="I1231" s="59">
        <v>2.9700000000000001E-2</v>
      </c>
      <c r="J1231" s="74">
        <v>1752000</v>
      </c>
      <c r="K1231" s="75">
        <v>0.42199999999999999</v>
      </c>
      <c r="L1231" s="58" t="s">
        <v>271</v>
      </c>
      <c r="M1231" s="58" t="s">
        <v>272</v>
      </c>
      <c r="N1231" s="58"/>
      <c r="O1231" s="58" t="s">
        <v>18</v>
      </c>
      <c r="P1231" s="76">
        <v>24886147.600000001</v>
      </c>
    </row>
    <row r="1232" spans="1:16" x14ac:dyDescent="0.2">
      <c r="A1232" s="57">
        <v>43190</v>
      </c>
      <c r="B1232" s="58" t="s">
        <v>2</v>
      </c>
      <c r="C1232" s="58" t="s">
        <v>114</v>
      </c>
      <c r="D1232" s="58" t="s">
        <v>181</v>
      </c>
      <c r="E1232" s="132" t="s">
        <v>182</v>
      </c>
      <c r="F1232" s="58">
        <v>6771032</v>
      </c>
      <c r="G1232" s="58" t="s">
        <v>183</v>
      </c>
      <c r="H1232" s="73">
        <v>686294.51</v>
      </c>
      <c r="I1232" s="59">
        <v>2.76E-2</v>
      </c>
      <c r="J1232" s="74">
        <v>338000</v>
      </c>
      <c r="K1232" s="75">
        <v>2.0299999999999998</v>
      </c>
      <c r="L1232" s="58" t="s">
        <v>117</v>
      </c>
      <c r="M1232" s="58" t="s">
        <v>41</v>
      </c>
      <c r="N1232" s="58"/>
      <c r="O1232" s="58" t="s">
        <v>13</v>
      </c>
      <c r="P1232" s="76">
        <v>24886147.600000001</v>
      </c>
    </row>
    <row r="1233" spans="1:16" x14ac:dyDescent="0.2">
      <c r="A1233" s="57">
        <v>43190</v>
      </c>
      <c r="B1233" s="58" t="s">
        <v>2</v>
      </c>
      <c r="C1233" s="58" t="s">
        <v>114</v>
      </c>
      <c r="D1233" s="58" t="s">
        <v>228</v>
      </c>
      <c r="E1233" s="132" t="s">
        <v>229</v>
      </c>
      <c r="F1233" s="58" t="s">
        <v>231</v>
      </c>
      <c r="G1233" s="58" t="s">
        <v>230</v>
      </c>
      <c r="H1233" s="73">
        <v>665858.35</v>
      </c>
      <c r="I1233" s="59">
        <v>2.6800000000000001E-2</v>
      </c>
      <c r="J1233" s="74">
        <v>724000</v>
      </c>
      <c r="K1233" s="75">
        <v>0.92</v>
      </c>
      <c r="L1233" s="58" t="s">
        <v>126</v>
      </c>
      <c r="M1233" s="58" t="s">
        <v>46</v>
      </c>
      <c r="N1233" s="58"/>
      <c r="O1233" s="58" t="s">
        <v>15</v>
      </c>
      <c r="P1233" s="76">
        <v>24886147.600000001</v>
      </c>
    </row>
    <row r="1234" spans="1:16" ht="16" customHeight="1" x14ac:dyDescent="0.2">
      <c r="A1234" s="57">
        <v>43190</v>
      </c>
      <c r="B1234" s="58" t="s">
        <v>2</v>
      </c>
      <c r="C1234" s="58" t="s">
        <v>114</v>
      </c>
      <c r="D1234" s="58" t="s">
        <v>136</v>
      </c>
      <c r="E1234" s="132" t="s">
        <v>137</v>
      </c>
      <c r="F1234" s="58">
        <v>6696157</v>
      </c>
      <c r="G1234" s="58" t="s">
        <v>138</v>
      </c>
      <c r="H1234" s="73">
        <v>665002.73</v>
      </c>
      <c r="I1234" s="59">
        <v>2.6700000000000002E-2</v>
      </c>
      <c r="J1234" s="74">
        <v>498000</v>
      </c>
      <c r="K1234" s="75">
        <v>1.335</v>
      </c>
      <c r="L1234" s="58" t="s">
        <v>122</v>
      </c>
      <c r="M1234" s="58" t="s">
        <v>45</v>
      </c>
      <c r="N1234" s="58"/>
      <c r="O1234" s="58" t="s">
        <v>13</v>
      </c>
      <c r="P1234" s="76">
        <v>24886147.600000001</v>
      </c>
    </row>
    <row r="1235" spans="1:16" x14ac:dyDescent="0.2">
      <c r="A1235" s="57">
        <v>43190</v>
      </c>
      <c r="B1235" s="58" t="s">
        <v>2</v>
      </c>
      <c r="C1235" s="58" t="s">
        <v>114</v>
      </c>
      <c r="D1235" s="58" t="s">
        <v>124</v>
      </c>
      <c r="E1235" s="132" t="s">
        <v>38</v>
      </c>
      <c r="F1235" s="58">
        <v>6243597</v>
      </c>
      <c r="G1235" s="58" t="s">
        <v>39</v>
      </c>
      <c r="H1235" s="73">
        <v>663218.53</v>
      </c>
      <c r="I1235" s="59">
        <v>2.6700000000000002E-2</v>
      </c>
      <c r="J1235" s="74">
        <v>273000</v>
      </c>
      <c r="K1235" s="75">
        <v>2.4289999999999998</v>
      </c>
      <c r="L1235" s="58" t="s">
        <v>119</v>
      </c>
      <c r="M1235" s="58" t="s">
        <v>40</v>
      </c>
      <c r="N1235" s="58"/>
      <c r="O1235" s="58" t="s">
        <v>18</v>
      </c>
      <c r="P1235" s="76">
        <v>24886147.600000001</v>
      </c>
    </row>
    <row r="1236" spans="1:16" x14ac:dyDescent="0.2">
      <c r="A1236" s="57">
        <v>43190</v>
      </c>
      <c r="B1236" s="58" t="s">
        <v>2</v>
      </c>
      <c r="C1236" s="58" t="s">
        <v>114</v>
      </c>
      <c r="D1236" s="58" t="s">
        <v>121</v>
      </c>
      <c r="E1236" s="132" t="s">
        <v>105</v>
      </c>
      <c r="F1236" s="58">
        <v>6039558</v>
      </c>
      <c r="G1236" s="58" t="s">
        <v>106</v>
      </c>
      <c r="H1236" s="73">
        <v>641577</v>
      </c>
      <c r="I1236" s="59">
        <v>2.58E-2</v>
      </c>
      <c r="J1236" s="74">
        <v>1220000</v>
      </c>
      <c r="K1236" s="75">
        <v>0.52600000000000002</v>
      </c>
      <c r="L1236" s="58" t="s">
        <v>117</v>
      </c>
      <c r="M1236" s="58" t="s">
        <v>41</v>
      </c>
      <c r="N1236" s="58"/>
      <c r="O1236" s="58" t="s">
        <v>13</v>
      </c>
      <c r="P1236" s="76">
        <v>24886147.600000001</v>
      </c>
    </row>
    <row r="1237" spans="1:16" x14ac:dyDescent="0.2">
      <c r="A1237" s="57">
        <v>43190</v>
      </c>
      <c r="B1237" s="58" t="s">
        <v>2</v>
      </c>
      <c r="C1237" s="58" t="s">
        <v>114</v>
      </c>
      <c r="D1237" s="58" t="s">
        <v>147</v>
      </c>
      <c r="E1237" s="132" t="s">
        <v>148</v>
      </c>
      <c r="F1237" s="58" t="s">
        <v>151</v>
      </c>
      <c r="G1237" s="58" t="s">
        <v>261</v>
      </c>
      <c r="H1237" s="73">
        <v>606020</v>
      </c>
      <c r="I1237" s="59">
        <v>2.4400000000000002E-2</v>
      </c>
      <c r="J1237" s="74">
        <v>157000</v>
      </c>
      <c r="K1237" s="75">
        <v>3.86</v>
      </c>
      <c r="L1237" s="58" t="s">
        <v>115</v>
      </c>
      <c r="M1237" s="58" t="s">
        <v>150</v>
      </c>
      <c r="N1237" s="58"/>
      <c r="O1237" s="58" t="s">
        <v>18</v>
      </c>
      <c r="P1237" s="76">
        <v>24886147.600000001</v>
      </c>
    </row>
    <row r="1238" spans="1:16" x14ac:dyDescent="0.2">
      <c r="A1238" s="57">
        <v>43190</v>
      </c>
      <c r="B1238" s="58" t="s">
        <v>2</v>
      </c>
      <c r="C1238" s="58" t="s">
        <v>114</v>
      </c>
      <c r="D1238" s="58" t="s">
        <v>116</v>
      </c>
      <c r="E1238" s="132" t="s">
        <v>43</v>
      </c>
      <c r="F1238" s="58">
        <v>6030506</v>
      </c>
      <c r="G1238" s="58" t="s">
        <v>44</v>
      </c>
      <c r="H1238" s="73">
        <v>579715.26</v>
      </c>
      <c r="I1238" s="59">
        <v>2.3300000000000001E-2</v>
      </c>
      <c r="J1238" s="74">
        <v>247000</v>
      </c>
      <c r="K1238" s="75">
        <v>2.347</v>
      </c>
      <c r="L1238" s="58" t="s">
        <v>117</v>
      </c>
      <c r="M1238" s="58" t="s">
        <v>41</v>
      </c>
      <c r="N1238" s="58"/>
      <c r="O1238" s="58" t="s">
        <v>139</v>
      </c>
      <c r="P1238" s="76">
        <v>24886147.600000001</v>
      </c>
    </row>
    <row r="1239" spans="1:16" x14ac:dyDescent="0.2">
      <c r="A1239" s="57">
        <v>43190</v>
      </c>
      <c r="B1239" s="58" t="s">
        <v>2</v>
      </c>
      <c r="C1239" s="58" t="s">
        <v>114</v>
      </c>
      <c r="D1239" s="58" t="s">
        <v>221</v>
      </c>
      <c r="E1239" s="132" t="s">
        <v>222</v>
      </c>
      <c r="F1239" s="58">
        <v>6282040</v>
      </c>
      <c r="G1239" s="58" t="s">
        <v>223</v>
      </c>
      <c r="H1239" s="73">
        <v>563024.68999999994</v>
      </c>
      <c r="I1239" s="59">
        <v>2.2599999999999999E-2</v>
      </c>
      <c r="J1239" s="74">
        <v>958000</v>
      </c>
      <c r="K1239" s="75">
        <v>0.58799999999999997</v>
      </c>
      <c r="L1239" s="58" t="s">
        <v>117</v>
      </c>
      <c r="M1239" s="58" t="s">
        <v>41</v>
      </c>
      <c r="N1239" s="58"/>
      <c r="O1239" s="58" t="s">
        <v>13</v>
      </c>
      <c r="P1239" s="76">
        <v>24886147.600000001</v>
      </c>
    </row>
    <row r="1240" spans="1:16" x14ac:dyDescent="0.2">
      <c r="A1240" s="57">
        <v>43190</v>
      </c>
      <c r="B1240" s="58" t="s">
        <v>2</v>
      </c>
      <c r="C1240" s="58" t="s">
        <v>114</v>
      </c>
      <c r="D1240" s="58" t="s">
        <v>331</v>
      </c>
      <c r="E1240" s="132" t="s">
        <v>333</v>
      </c>
      <c r="F1240" s="58" t="s">
        <v>332</v>
      </c>
      <c r="G1240" s="58" t="s">
        <v>285</v>
      </c>
      <c r="H1240" s="73">
        <v>506770.24</v>
      </c>
      <c r="I1240" s="59">
        <v>2.0400000000000001E-2</v>
      </c>
      <c r="J1240" s="74">
        <v>22332</v>
      </c>
      <c r="K1240" s="75">
        <v>22.693000000000001</v>
      </c>
      <c r="L1240" s="58" t="s">
        <v>334</v>
      </c>
      <c r="M1240" s="58" t="s">
        <v>150</v>
      </c>
      <c r="N1240" s="58"/>
      <c r="O1240" s="58" t="s">
        <v>14</v>
      </c>
      <c r="P1240" s="76">
        <v>24886147.600000001</v>
      </c>
    </row>
    <row r="1241" spans="1:16" x14ac:dyDescent="0.2">
      <c r="A1241" s="57">
        <v>43190</v>
      </c>
      <c r="B1241" s="58" t="s">
        <v>2</v>
      </c>
      <c r="C1241" s="58" t="s">
        <v>114</v>
      </c>
      <c r="D1241" s="58" t="s">
        <v>273</v>
      </c>
      <c r="E1241" s="132" t="s">
        <v>275</v>
      </c>
      <c r="F1241" s="58" t="s">
        <v>274</v>
      </c>
      <c r="G1241" s="58" t="s">
        <v>284</v>
      </c>
      <c r="H1241" s="73">
        <v>505997.45</v>
      </c>
      <c r="I1241" s="59">
        <v>2.0299999999999999E-2</v>
      </c>
      <c r="J1241" s="74">
        <v>196990</v>
      </c>
      <c r="K1241" s="75">
        <v>2.569</v>
      </c>
      <c r="L1241" s="58" t="s">
        <v>277</v>
      </c>
      <c r="M1241" s="58" t="s">
        <v>41</v>
      </c>
      <c r="N1241" s="58"/>
      <c r="O1241" s="58" t="s">
        <v>23</v>
      </c>
      <c r="P1241" s="76">
        <v>24886147.600000001</v>
      </c>
    </row>
    <row r="1242" spans="1:16" x14ac:dyDescent="0.2">
      <c r="A1242" s="57">
        <v>43190</v>
      </c>
      <c r="B1242" s="58" t="s">
        <v>2</v>
      </c>
      <c r="C1242" s="58" t="s">
        <v>114</v>
      </c>
      <c r="D1242" s="58" t="s">
        <v>217</v>
      </c>
      <c r="E1242" s="132" t="s">
        <v>218</v>
      </c>
      <c r="F1242" s="58" t="s">
        <v>220</v>
      </c>
      <c r="G1242" s="58" t="s">
        <v>219</v>
      </c>
      <c r="H1242" s="73">
        <v>489362.79</v>
      </c>
      <c r="I1242" s="59">
        <v>1.9699999999999999E-2</v>
      </c>
      <c r="J1242" s="74">
        <v>507000</v>
      </c>
      <c r="K1242" s="75">
        <v>0.96499999999999997</v>
      </c>
      <c r="L1242" s="58" t="s">
        <v>126</v>
      </c>
      <c r="M1242" s="58" t="s">
        <v>46</v>
      </c>
      <c r="N1242" s="58"/>
      <c r="O1242" s="58" t="s">
        <v>20</v>
      </c>
      <c r="P1242" s="76">
        <v>24886147.600000001</v>
      </c>
    </row>
    <row r="1243" spans="1:16" x14ac:dyDescent="0.2">
      <c r="A1243" s="57">
        <v>43190</v>
      </c>
      <c r="B1243" s="58" t="s">
        <v>2</v>
      </c>
      <c r="C1243" s="58" t="s">
        <v>114</v>
      </c>
      <c r="D1243" s="58" t="s">
        <v>262</v>
      </c>
      <c r="E1243" s="132" t="s">
        <v>264</v>
      </c>
      <c r="F1243" s="58" t="s">
        <v>263</v>
      </c>
      <c r="G1243" s="58" t="s">
        <v>265</v>
      </c>
      <c r="H1243" s="73">
        <v>461900.99</v>
      </c>
      <c r="I1243" s="59">
        <v>1.8599999999999998E-2</v>
      </c>
      <c r="J1243" s="74">
        <v>321000</v>
      </c>
      <c r="K1243" s="75">
        <v>1.4390000000000001</v>
      </c>
      <c r="L1243" s="58" t="s">
        <v>266</v>
      </c>
      <c r="M1243" s="58" t="s">
        <v>267</v>
      </c>
      <c r="N1243" s="58"/>
      <c r="O1243" s="58" t="s">
        <v>16</v>
      </c>
      <c r="P1243" s="76">
        <v>24886147.600000001</v>
      </c>
    </row>
    <row r="1244" spans="1:16" x14ac:dyDescent="0.2">
      <c r="A1244" s="57">
        <v>43190</v>
      </c>
      <c r="B1244" s="58" t="s">
        <v>2</v>
      </c>
      <c r="C1244" s="58" t="s">
        <v>114</v>
      </c>
      <c r="D1244" s="58" t="s">
        <v>193</v>
      </c>
      <c r="E1244" s="132" t="s">
        <v>194</v>
      </c>
      <c r="F1244" s="58">
        <v>6168485</v>
      </c>
      <c r="G1244" s="58" t="s">
        <v>195</v>
      </c>
      <c r="H1244" s="73">
        <v>420702.25</v>
      </c>
      <c r="I1244" s="59">
        <v>1.6899999999999998E-2</v>
      </c>
      <c r="J1244" s="74">
        <v>2350000</v>
      </c>
      <c r="K1244" s="75">
        <v>0.17899999999999999</v>
      </c>
      <c r="L1244" s="58" t="s">
        <v>119</v>
      </c>
      <c r="M1244" s="58" t="s">
        <v>196</v>
      </c>
      <c r="N1244" s="58"/>
      <c r="O1244" s="58" t="s">
        <v>14</v>
      </c>
      <c r="P1244" s="76">
        <v>24886147.600000001</v>
      </c>
    </row>
    <row r="1245" spans="1:16" x14ac:dyDescent="0.2">
      <c r="A1245" s="57">
        <v>43190</v>
      </c>
      <c r="B1245" s="58" t="s">
        <v>2</v>
      </c>
      <c r="C1245" s="58" t="s">
        <v>114</v>
      </c>
      <c r="D1245" s="58" t="s">
        <v>200</v>
      </c>
      <c r="E1245" s="132" t="s">
        <v>286</v>
      </c>
      <c r="F1245" s="58">
        <v>4874546</v>
      </c>
      <c r="G1245" s="58" t="s">
        <v>202</v>
      </c>
      <c r="H1245" s="73">
        <v>357429</v>
      </c>
      <c r="I1245" s="59">
        <v>1.44E-2</v>
      </c>
      <c r="J1245" s="74">
        <v>430</v>
      </c>
      <c r="K1245" s="75">
        <v>831.23</v>
      </c>
      <c r="L1245" s="58" t="s">
        <v>203</v>
      </c>
      <c r="M1245" s="58" t="s">
        <v>204</v>
      </c>
      <c r="N1245" s="58"/>
      <c r="O1245" s="58" t="s">
        <v>14</v>
      </c>
      <c r="P1245" s="76">
        <v>24886147.600000001</v>
      </c>
    </row>
    <row r="1246" spans="1:16" x14ac:dyDescent="0.2">
      <c r="A1246" s="57">
        <v>43190</v>
      </c>
      <c r="B1246" s="58" t="s">
        <v>2</v>
      </c>
      <c r="C1246" s="58" t="s">
        <v>114</v>
      </c>
      <c r="D1246" s="58" t="s">
        <v>123</v>
      </c>
      <c r="E1246" s="132" t="s">
        <v>91</v>
      </c>
      <c r="F1246" s="58" t="s">
        <v>134</v>
      </c>
      <c r="G1246" s="58" t="s">
        <v>92</v>
      </c>
      <c r="H1246" s="73">
        <v>349840.41</v>
      </c>
      <c r="I1246" s="59">
        <v>1.41E-2</v>
      </c>
      <c r="J1246" s="74">
        <v>520000</v>
      </c>
      <c r="K1246" s="75">
        <v>0.67300000000000004</v>
      </c>
      <c r="L1246" s="58" t="s">
        <v>117</v>
      </c>
      <c r="M1246" s="58" t="s">
        <v>41</v>
      </c>
      <c r="N1246" s="58"/>
      <c r="O1246" s="58" t="s">
        <v>20</v>
      </c>
      <c r="P1246" s="76">
        <v>24886147.600000001</v>
      </c>
    </row>
    <row r="1247" spans="1:16" x14ac:dyDescent="0.2">
      <c r="A1247" s="57">
        <v>43190</v>
      </c>
      <c r="B1247" s="58" t="s">
        <v>2</v>
      </c>
      <c r="C1247" s="58" t="s">
        <v>114</v>
      </c>
      <c r="D1247" s="58" t="s">
        <v>163</v>
      </c>
      <c r="E1247" s="132" t="s">
        <v>164</v>
      </c>
      <c r="F1247" s="58" t="s">
        <v>166</v>
      </c>
      <c r="G1247" s="58" t="s">
        <v>165</v>
      </c>
      <c r="H1247" s="73">
        <v>304396.14</v>
      </c>
      <c r="I1247" s="59">
        <v>1.2200000000000001E-2</v>
      </c>
      <c r="J1247" s="74">
        <v>1130000</v>
      </c>
      <c r="K1247" s="75">
        <v>0.26900000000000002</v>
      </c>
      <c r="L1247" s="58" t="s">
        <v>117</v>
      </c>
      <c r="M1247" s="58" t="s">
        <v>41</v>
      </c>
      <c r="N1247" s="58"/>
      <c r="O1247" s="58" t="s">
        <v>18</v>
      </c>
      <c r="P1247" s="76">
        <v>24886147.600000001</v>
      </c>
    </row>
    <row r="1248" spans="1:16" x14ac:dyDescent="0.2">
      <c r="A1248" s="57">
        <v>43190</v>
      </c>
      <c r="B1248" s="58" t="s">
        <v>2</v>
      </c>
      <c r="C1248" s="58" t="s">
        <v>114</v>
      </c>
      <c r="D1248" s="58" t="s">
        <v>209</v>
      </c>
      <c r="E1248" s="132" t="s">
        <v>210</v>
      </c>
      <c r="F1248" s="58" t="s">
        <v>212</v>
      </c>
      <c r="G1248" s="58" t="s">
        <v>211</v>
      </c>
      <c r="H1248" s="73">
        <v>210144.03</v>
      </c>
      <c r="I1248" s="59">
        <v>8.3999999999999995E-3</v>
      </c>
      <c r="J1248" s="74">
        <v>31000</v>
      </c>
      <c r="K1248" s="75">
        <v>6.7789999999999999</v>
      </c>
      <c r="L1248" s="58" t="s">
        <v>120</v>
      </c>
      <c r="M1248" s="58" t="s">
        <v>42</v>
      </c>
      <c r="N1248" s="58"/>
      <c r="O1248" s="58" t="s">
        <v>17</v>
      </c>
      <c r="P1248" s="76">
        <v>24886147.600000001</v>
      </c>
    </row>
    <row r="1249" spans="1:16" x14ac:dyDescent="0.2">
      <c r="A1249" s="57">
        <v>43190</v>
      </c>
      <c r="B1249" s="58" t="s">
        <v>2</v>
      </c>
      <c r="C1249" s="58" t="s">
        <v>114</v>
      </c>
      <c r="D1249" s="58" t="s">
        <v>125</v>
      </c>
      <c r="E1249" s="132" t="s">
        <v>89</v>
      </c>
      <c r="F1249" s="58" t="s">
        <v>135</v>
      </c>
      <c r="G1249" s="58" t="s">
        <v>90</v>
      </c>
      <c r="H1249" s="73">
        <v>206401.73</v>
      </c>
      <c r="I1249" s="59">
        <v>8.3000000000000001E-3</v>
      </c>
      <c r="J1249" s="74">
        <v>538000</v>
      </c>
      <c r="K1249" s="75">
        <v>0.38400000000000001</v>
      </c>
      <c r="L1249" s="58" t="s">
        <v>117</v>
      </c>
      <c r="M1249" s="58" t="s">
        <v>41</v>
      </c>
      <c r="N1249" s="58"/>
      <c r="O1249" s="58" t="s">
        <v>13</v>
      </c>
      <c r="P1249" s="76">
        <v>24886147.600000001</v>
      </c>
    </row>
    <row r="1250" spans="1:16" x14ac:dyDescent="0.2">
      <c r="A1250" s="57">
        <v>43190</v>
      </c>
      <c r="B1250" s="58" t="s">
        <v>1</v>
      </c>
      <c r="C1250" s="58" t="s">
        <v>127</v>
      </c>
      <c r="D1250" s="58"/>
      <c r="E1250" s="132"/>
      <c r="F1250" s="58"/>
      <c r="G1250" s="58"/>
      <c r="H1250" s="73">
        <v>4174483.24</v>
      </c>
      <c r="I1250" s="59">
        <v>0.16750000000000001</v>
      </c>
      <c r="J1250" s="74"/>
      <c r="K1250" s="75"/>
      <c r="L1250" s="58"/>
      <c r="M1250" s="58"/>
      <c r="N1250" s="58"/>
      <c r="O1250" s="58"/>
      <c r="P1250" s="76">
        <v>24886147.600000001</v>
      </c>
    </row>
    <row r="1251" spans="1:16" x14ac:dyDescent="0.2">
      <c r="A1251" s="57">
        <v>43100</v>
      </c>
      <c r="B1251" s="58" t="s">
        <v>2</v>
      </c>
      <c r="C1251" s="58" t="s">
        <v>114</v>
      </c>
      <c r="D1251" s="58" t="s">
        <v>184</v>
      </c>
      <c r="E1251" s="132" t="s">
        <v>185</v>
      </c>
      <c r="F1251" s="58">
        <v>6972459</v>
      </c>
      <c r="G1251" s="58" t="s">
        <v>186</v>
      </c>
      <c r="H1251" s="73">
        <v>802472.94</v>
      </c>
      <c r="I1251" s="59">
        <v>3.9199999999999999E-2</v>
      </c>
      <c r="J1251" s="74">
        <v>224000</v>
      </c>
      <c r="K1251" s="75">
        <v>3.5819999999999999</v>
      </c>
      <c r="L1251" s="58" t="s">
        <v>117</v>
      </c>
      <c r="M1251" s="58" t="s">
        <v>41</v>
      </c>
      <c r="N1251" s="58"/>
      <c r="O1251" s="58" t="s">
        <v>14</v>
      </c>
      <c r="P1251" s="76">
        <v>20472774.219999999</v>
      </c>
    </row>
    <row r="1252" spans="1:16" x14ac:dyDescent="0.2">
      <c r="A1252" s="57">
        <v>43100</v>
      </c>
      <c r="B1252" s="58" t="s">
        <v>2</v>
      </c>
      <c r="C1252" s="58" t="s">
        <v>114</v>
      </c>
      <c r="D1252" s="58" t="s">
        <v>156</v>
      </c>
      <c r="E1252" s="132" t="s">
        <v>157</v>
      </c>
      <c r="F1252" s="58">
        <v>6339872</v>
      </c>
      <c r="G1252" s="58" t="s">
        <v>158</v>
      </c>
      <c r="H1252" s="73">
        <v>799393.86</v>
      </c>
      <c r="I1252" s="59">
        <v>3.9E-2</v>
      </c>
      <c r="J1252" s="74">
        <v>1176000</v>
      </c>
      <c r="K1252" s="75">
        <v>0.68</v>
      </c>
      <c r="L1252" s="58" t="s">
        <v>117</v>
      </c>
      <c r="M1252" s="58" t="s">
        <v>41</v>
      </c>
      <c r="N1252" s="58"/>
      <c r="O1252" s="58" t="s">
        <v>16</v>
      </c>
      <c r="P1252" s="76">
        <v>20472774.219999999</v>
      </c>
    </row>
    <row r="1253" spans="1:16" x14ac:dyDescent="0.2">
      <c r="A1253" s="57">
        <v>43100</v>
      </c>
      <c r="B1253" s="58" t="s">
        <v>2</v>
      </c>
      <c r="C1253" s="58" t="s">
        <v>114</v>
      </c>
      <c r="D1253" s="58" t="s">
        <v>159</v>
      </c>
      <c r="E1253" s="132" t="s">
        <v>160</v>
      </c>
      <c r="F1253" s="58" t="s">
        <v>162</v>
      </c>
      <c r="G1253" s="58" t="s">
        <v>161</v>
      </c>
      <c r="H1253" s="73">
        <v>773302.96</v>
      </c>
      <c r="I1253" s="59">
        <v>3.78E-2</v>
      </c>
      <c r="J1253" s="74">
        <v>685000</v>
      </c>
      <c r="K1253" s="75">
        <v>1.129</v>
      </c>
      <c r="L1253" s="58" t="s">
        <v>117</v>
      </c>
      <c r="M1253" s="58" t="s">
        <v>41</v>
      </c>
      <c r="N1253" s="58"/>
      <c r="O1253" s="58" t="s">
        <v>14</v>
      </c>
      <c r="P1253" s="76">
        <v>20472774.219999999</v>
      </c>
    </row>
    <row r="1254" spans="1:16" x14ac:dyDescent="0.2">
      <c r="A1254" s="57">
        <v>43100</v>
      </c>
      <c r="B1254" s="58" t="s">
        <v>2</v>
      </c>
      <c r="C1254" s="58" t="s">
        <v>114</v>
      </c>
      <c r="D1254" s="58" t="s">
        <v>281</v>
      </c>
      <c r="E1254" s="132" t="s">
        <v>282</v>
      </c>
      <c r="F1254" s="58">
        <v>6105738</v>
      </c>
      <c r="G1254" s="58" t="s">
        <v>283</v>
      </c>
      <c r="H1254" s="73">
        <v>769594.52</v>
      </c>
      <c r="I1254" s="59">
        <v>3.7600000000000001E-2</v>
      </c>
      <c r="J1254" s="74">
        <v>1318000</v>
      </c>
      <c r="K1254" s="75">
        <v>0.58399999999999996</v>
      </c>
      <c r="L1254" s="58" t="s">
        <v>117</v>
      </c>
      <c r="M1254" s="58" t="s">
        <v>41</v>
      </c>
      <c r="N1254" s="58"/>
      <c r="O1254" s="58" t="s">
        <v>14</v>
      </c>
      <c r="P1254" s="76">
        <v>20472774.219999999</v>
      </c>
    </row>
    <row r="1255" spans="1:16" x14ac:dyDescent="0.2">
      <c r="A1255" s="57">
        <v>43100</v>
      </c>
      <c r="B1255" s="58" t="s">
        <v>2</v>
      </c>
      <c r="C1255" s="58" t="s">
        <v>114</v>
      </c>
      <c r="D1255" s="58" t="s">
        <v>174</v>
      </c>
      <c r="E1255" s="132" t="s">
        <v>175</v>
      </c>
      <c r="F1255" s="58" t="s">
        <v>177</v>
      </c>
      <c r="G1255" s="58" t="s">
        <v>176</v>
      </c>
      <c r="H1255" s="73">
        <v>755867.53</v>
      </c>
      <c r="I1255" s="59">
        <v>3.6900000000000002E-2</v>
      </c>
      <c r="J1255" s="74">
        <v>328000</v>
      </c>
      <c r="K1255" s="75">
        <v>2.3039999999999998</v>
      </c>
      <c r="L1255" s="58" t="s">
        <v>119</v>
      </c>
      <c r="M1255" s="58" t="s">
        <v>40</v>
      </c>
      <c r="N1255" s="58"/>
      <c r="O1255" s="58" t="s">
        <v>14</v>
      </c>
      <c r="P1255" s="76">
        <v>20472774.219999999</v>
      </c>
    </row>
    <row r="1256" spans="1:16" x14ac:dyDescent="0.2">
      <c r="A1256" s="57">
        <v>43100</v>
      </c>
      <c r="B1256" s="58" t="s">
        <v>2</v>
      </c>
      <c r="C1256" s="58" t="s">
        <v>114</v>
      </c>
      <c r="D1256" s="58" t="s">
        <v>228</v>
      </c>
      <c r="E1256" s="132" t="s">
        <v>229</v>
      </c>
      <c r="F1256" s="58" t="s">
        <v>231</v>
      </c>
      <c r="G1256" s="58" t="s">
        <v>230</v>
      </c>
      <c r="H1256" s="73">
        <v>751185.76</v>
      </c>
      <c r="I1256" s="59">
        <v>3.6700000000000003E-2</v>
      </c>
      <c r="J1256" s="74">
        <v>724000</v>
      </c>
      <c r="K1256" s="75">
        <v>1.038</v>
      </c>
      <c r="L1256" s="58" t="s">
        <v>126</v>
      </c>
      <c r="M1256" s="58" t="s">
        <v>46</v>
      </c>
      <c r="N1256" s="58"/>
      <c r="O1256" s="58" t="s">
        <v>15</v>
      </c>
      <c r="P1256" s="76">
        <v>20472774.219999999</v>
      </c>
    </row>
    <row r="1257" spans="1:16" x14ac:dyDescent="0.2">
      <c r="A1257" s="57">
        <v>43100</v>
      </c>
      <c r="B1257" s="58" t="s">
        <v>2</v>
      </c>
      <c r="C1257" s="58" t="s">
        <v>114</v>
      </c>
      <c r="D1257" s="58" t="s">
        <v>205</v>
      </c>
      <c r="E1257" s="132" t="s">
        <v>206</v>
      </c>
      <c r="F1257" s="58" t="s">
        <v>208</v>
      </c>
      <c r="G1257" s="58" t="s">
        <v>207</v>
      </c>
      <c r="H1257" s="73">
        <v>750042.2</v>
      </c>
      <c r="I1257" s="59">
        <v>3.6600000000000001E-2</v>
      </c>
      <c r="J1257" s="74">
        <v>1924000</v>
      </c>
      <c r="K1257" s="75">
        <v>0.39</v>
      </c>
      <c r="L1257" s="58" t="s">
        <v>117</v>
      </c>
      <c r="M1257" s="58" t="s">
        <v>41</v>
      </c>
      <c r="N1257" s="58"/>
      <c r="O1257" s="58" t="s">
        <v>13</v>
      </c>
      <c r="P1257" s="76">
        <v>20472774.219999999</v>
      </c>
    </row>
    <row r="1258" spans="1:16" x14ac:dyDescent="0.2">
      <c r="A1258" s="57">
        <v>43100</v>
      </c>
      <c r="B1258" s="58" t="s">
        <v>2</v>
      </c>
      <c r="C1258" s="58" t="s">
        <v>114</v>
      </c>
      <c r="D1258" s="58" t="s">
        <v>187</v>
      </c>
      <c r="E1258" s="132" t="s">
        <v>188</v>
      </c>
      <c r="F1258" s="58" t="s">
        <v>192</v>
      </c>
      <c r="G1258" s="58" t="s">
        <v>189</v>
      </c>
      <c r="H1258" s="73">
        <v>720315.85</v>
      </c>
      <c r="I1258" s="59">
        <v>3.5200000000000002E-2</v>
      </c>
      <c r="J1258" s="74">
        <v>163000</v>
      </c>
      <c r="K1258" s="75">
        <v>4.4189999999999996</v>
      </c>
      <c r="L1258" s="58" t="s">
        <v>190</v>
      </c>
      <c r="M1258" s="58" t="s">
        <v>191</v>
      </c>
      <c r="N1258" s="58"/>
      <c r="O1258" s="58" t="s">
        <v>15</v>
      </c>
      <c r="P1258" s="76">
        <v>20472774.219999999</v>
      </c>
    </row>
    <row r="1259" spans="1:16" x14ac:dyDescent="0.2">
      <c r="A1259" s="57">
        <v>43100</v>
      </c>
      <c r="B1259" s="58" t="s">
        <v>2</v>
      </c>
      <c r="C1259" s="58" t="s">
        <v>114</v>
      </c>
      <c r="D1259" s="58" t="s">
        <v>152</v>
      </c>
      <c r="E1259" s="132" t="s">
        <v>153</v>
      </c>
      <c r="F1259" s="58" t="s">
        <v>155</v>
      </c>
      <c r="G1259" s="58" t="s">
        <v>154</v>
      </c>
      <c r="H1259" s="73">
        <v>686203.63</v>
      </c>
      <c r="I1259" s="59">
        <v>3.3500000000000002E-2</v>
      </c>
      <c r="J1259" s="74">
        <v>234000</v>
      </c>
      <c r="K1259" s="75">
        <v>2.9319999999999999</v>
      </c>
      <c r="L1259" s="58" t="s">
        <v>117</v>
      </c>
      <c r="M1259" s="58" t="s">
        <v>41</v>
      </c>
      <c r="N1259" s="58"/>
      <c r="O1259" s="58" t="s">
        <v>13</v>
      </c>
      <c r="P1259" s="76">
        <v>20472774.219999999</v>
      </c>
    </row>
    <row r="1260" spans="1:16" x14ac:dyDescent="0.2">
      <c r="A1260" s="57">
        <v>43100</v>
      </c>
      <c r="B1260" s="58" t="s">
        <v>2</v>
      </c>
      <c r="C1260" s="58" t="s">
        <v>114</v>
      </c>
      <c r="D1260" s="58" t="s">
        <v>178</v>
      </c>
      <c r="E1260" s="132" t="s">
        <v>179</v>
      </c>
      <c r="F1260" s="58">
        <v>6771645</v>
      </c>
      <c r="G1260" s="58" t="s">
        <v>260</v>
      </c>
      <c r="H1260" s="73">
        <v>667260.52</v>
      </c>
      <c r="I1260" s="59">
        <v>3.2599999999999997E-2</v>
      </c>
      <c r="J1260" s="74">
        <v>3500</v>
      </c>
      <c r="K1260" s="75">
        <v>190.64599999999999</v>
      </c>
      <c r="L1260" s="58" t="s">
        <v>118</v>
      </c>
      <c r="M1260" s="58" t="s">
        <v>47</v>
      </c>
      <c r="N1260" s="58"/>
      <c r="O1260" s="58" t="s">
        <v>19</v>
      </c>
      <c r="P1260" s="76">
        <v>20472774.219999999</v>
      </c>
    </row>
    <row r="1261" spans="1:16" x14ac:dyDescent="0.2">
      <c r="A1261" s="57">
        <v>43100</v>
      </c>
      <c r="B1261" s="58" t="s">
        <v>2</v>
      </c>
      <c r="C1261" s="58" t="s">
        <v>114</v>
      </c>
      <c r="D1261" s="58" t="s">
        <v>197</v>
      </c>
      <c r="E1261" s="132" t="s">
        <v>198</v>
      </c>
      <c r="F1261" s="58">
        <v>6052607</v>
      </c>
      <c r="G1261" s="58" t="s">
        <v>199</v>
      </c>
      <c r="H1261" s="73">
        <v>649542.31000000006</v>
      </c>
      <c r="I1261" s="59">
        <v>3.1699999999999999E-2</v>
      </c>
      <c r="J1261" s="74">
        <v>718000</v>
      </c>
      <c r="K1261" s="75">
        <v>0.90500000000000003</v>
      </c>
      <c r="L1261" s="58" t="s">
        <v>117</v>
      </c>
      <c r="M1261" s="58" t="s">
        <v>41</v>
      </c>
      <c r="N1261" s="58"/>
      <c r="O1261" s="58" t="s">
        <v>22</v>
      </c>
      <c r="P1261" s="76">
        <v>20472774.219999999</v>
      </c>
    </row>
    <row r="1262" spans="1:16" x14ac:dyDescent="0.2">
      <c r="A1262" s="57">
        <v>43100</v>
      </c>
      <c r="B1262" s="58" t="s">
        <v>2</v>
      </c>
      <c r="C1262" s="58" t="s">
        <v>114</v>
      </c>
      <c r="D1262" s="58" t="s">
        <v>124</v>
      </c>
      <c r="E1262" s="132" t="s">
        <v>38</v>
      </c>
      <c r="F1262" s="58">
        <v>6243597</v>
      </c>
      <c r="G1262" s="58" t="s">
        <v>39</v>
      </c>
      <c r="H1262" s="73">
        <v>638894.91</v>
      </c>
      <c r="I1262" s="59">
        <v>3.1199999999999999E-2</v>
      </c>
      <c r="J1262" s="74">
        <v>273000</v>
      </c>
      <c r="K1262" s="75">
        <v>2.34</v>
      </c>
      <c r="L1262" s="58" t="s">
        <v>119</v>
      </c>
      <c r="M1262" s="58" t="s">
        <v>40</v>
      </c>
      <c r="N1262" s="58"/>
      <c r="O1262" s="58" t="s">
        <v>18</v>
      </c>
      <c r="P1262" s="76">
        <v>20472774.219999999</v>
      </c>
    </row>
    <row r="1263" spans="1:16" x14ac:dyDescent="0.2">
      <c r="A1263" s="57">
        <v>43100</v>
      </c>
      <c r="B1263" s="58" t="s">
        <v>2</v>
      </c>
      <c r="C1263" s="58" t="s">
        <v>114</v>
      </c>
      <c r="D1263" s="58" t="s">
        <v>181</v>
      </c>
      <c r="E1263" s="132" t="s">
        <v>182</v>
      </c>
      <c r="F1263" s="58">
        <v>6771032</v>
      </c>
      <c r="G1263" s="58" t="s">
        <v>183</v>
      </c>
      <c r="H1263" s="73">
        <v>634086.99</v>
      </c>
      <c r="I1263" s="59">
        <v>3.1E-2</v>
      </c>
      <c r="J1263" s="74">
        <v>280000</v>
      </c>
      <c r="K1263" s="75">
        <v>2.2650000000000001</v>
      </c>
      <c r="L1263" s="58" t="s">
        <v>117</v>
      </c>
      <c r="M1263" s="58" t="s">
        <v>41</v>
      </c>
      <c r="N1263" s="58"/>
      <c r="O1263" s="58" t="s">
        <v>13</v>
      </c>
      <c r="P1263" s="76">
        <v>20472774.219999999</v>
      </c>
    </row>
    <row r="1264" spans="1:16" x14ac:dyDescent="0.2">
      <c r="A1264" s="57">
        <v>43100</v>
      </c>
      <c r="B1264" s="58" t="s">
        <v>2</v>
      </c>
      <c r="C1264" s="58" t="s">
        <v>114</v>
      </c>
      <c r="D1264" s="58" t="s">
        <v>213</v>
      </c>
      <c r="E1264" s="132" t="s">
        <v>214</v>
      </c>
      <c r="F1264" s="58" t="s">
        <v>216</v>
      </c>
      <c r="G1264" s="58" t="s">
        <v>215</v>
      </c>
      <c r="H1264" s="73">
        <v>616965.42000000004</v>
      </c>
      <c r="I1264" s="59">
        <v>3.0099999999999998E-2</v>
      </c>
      <c r="J1264" s="74">
        <v>16000</v>
      </c>
      <c r="K1264" s="75">
        <v>38.56</v>
      </c>
      <c r="L1264" s="58" t="s">
        <v>203</v>
      </c>
      <c r="M1264" s="58" t="s">
        <v>204</v>
      </c>
      <c r="N1264" s="58"/>
      <c r="O1264" s="58" t="s">
        <v>13</v>
      </c>
      <c r="P1264" s="76">
        <v>20472774.219999999</v>
      </c>
    </row>
    <row r="1265" spans="1:16" x14ac:dyDescent="0.2">
      <c r="A1265" s="57">
        <v>43100</v>
      </c>
      <c r="B1265" s="58" t="s">
        <v>2</v>
      </c>
      <c r="C1265" s="58" t="s">
        <v>114</v>
      </c>
      <c r="D1265" s="58" t="s">
        <v>167</v>
      </c>
      <c r="E1265" s="132" t="s">
        <v>168</v>
      </c>
      <c r="F1265" s="58">
        <v>6366795</v>
      </c>
      <c r="G1265" s="58" t="s">
        <v>287</v>
      </c>
      <c r="H1265" s="73">
        <v>601610.16</v>
      </c>
      <c r="I1265" s="59">
        <v>2.9399999999999999E-2</v>
      </c>
      <c r="J1265" s="74">
        <v>616000</v>
      </c>
      <c r="K1265" s="75">
        <v>0.97699999999999998</v>
      </c>
      <c r="L1265" s="58" t="s">
        <v>119</v>
      </c>
      <c r="M1265" s="58" t="s">
        <v>40</v>
      </c>
      <c r="N1265" s="58"/>
      <c r="O1265" s="58" t="s">
        <v>13</v>
      </c>
      <c r="P1265" s="76">
        <v>20472774.219999999</v>
      </c>
    </row>
    <row r="1266" spans="1:16" x14ac:dyDescent="0.2">
      <c r="A1266" s="57">
        <v>43100</v>
      </c>
      <c r="B1266" s="58" t="s">
        <v>2</v>
      </c>
      <c r="C1266" s="58" t="s">
        <v>114</v>
      </c>
      <c r="D1266" s="58" t="s">
        <v>268</v>
      </c>
      <c r="E1266" s="132" t="s">
        <v>269</v>
      </c>
      <c r="F1266" s="58">
        <v>6388379</v>
      </c>
      <c r="G1266" s="58" t="s">
        <v>270</v>
      </c>
      <c r="H1266" s="73">
        <v>600007.04</v>
      </c>
      <c r="I1266" s="59">
        <v>2.93E-2</v>
      </c>
      <c r="J1266" s="74">
        <v>1214000</v>
      </c>
      <c r="K1266" s="75">
        <v>0.49399999999999999</v>
      </c>
      <c r="L1266" s="58" t="s">
        <v>271</v>
      </c>
      <c r="M1266" s="58" t="s">
        <v>272</v>
      </c>
      <c r="N1266" s="58"/>
      <c r="O1266" s="58" t="s">
        <v>18</v>
      </c>
      <c r="P1266" s="76">
        <v>20472774.219999999</v>
      </c>
    </row>
    <row r="1267" spans="1:16" x14ac:dyDescent="0.2">
      <c r="A1267" s="57">
        <v>43100</v>
      </c>
      <c r="B1267" s="58" t="s">
        <v>2</v>
      </c>
      <c r="C1267" s="58" t="s">
        <v>114</v>
      </c>
      <c r="D1267" s="58" t="s">
        <v>170</v>
      </c>
      <c r="E1267" s="132" t="s">
        <v>171</v>
      </c>
      <c r="F1267" s="58" t="s">
        <v>173</v>
      </c>
      <c r="G1267" s="58" t="s">
        <v>172</v>
      </c>
      <c r="H1267" s="73">
        <v>574607.22</v>
      </c>
      <c r="I1267" s="59">
        <v>2.81E-2</v>
      </c>
      <c r="J1267" s="74">
        <v>2148000</v>
      </c>
      <c r="K1267" s="75">
        <v>0.26800000000000002</v>
      </c>
      <c r="L1267" s="58" t="s">
        <v>117</v>
      </c>
      <c r="M1267" s="58" t="s">
        <v>41</v>
      </c>
      <c r="N1267" s="58"/>
      <c r="O1267" s="58" t="s">
        <v>20</v>
      </c>
      <c r="P1267" s="76">
        <v>20472774.219999999</v>
      </c>
    </row>
    <row r="1268" spans="1:16" x14ac:dyDescent="0.2">
      <c r="A1268" s="57">
        <v>43100</v>
      </c>
      <c r="B1268" s="58" t="s">
        <v>2</v>
      </c>
      <c r="C1268" s="58" t="s">
        <v>114</v>
      </c>
      <c r="D1268" s="58" t="s">
        <v>136</v>
      </c>
      <c r="E1268" s="132" t="s">
        <v>137</v>
      </c>
      <c r="F1268" s="58">
        <v>6696157</v>
      </c>
      <c r="G1268" s="58" t="s">
        <v>138</v>
      </c>
      <c r="H1268" s="73">
        <v>571278.42000000004</v>
      </c>
      <c r="I1268" s="59">
        <v>2.7900000000000001E-2</v>
      </c>
      <c r="J1268" s="74">
        <v>442000</v>
      </c>
      <c r="K1268" s="75">
        <v>1.292</v>
      </c>
      <c r="L1268" s="58" t="s">
        <v>122</v>
      </c>
      <c r="M1268" s="58" t="s">
        <v>45</v>
      </c>
      <c r="N1268" s="58"/>
      <c r="O1268" s="58" t="s">
        <v>13</v>
      </c>
      <c r="P1268" s="76">
        <v>20472774.219999999</v>
      </c>
    </row>
    <row r="1269" spans="1:16" x14ac:dyDescent="0.2">
      <c r="A1269" s="57">
        <v>43100</v>
      </c>
      <c r="B1269" s="58" t="s">
        <v>2</v>
      </c>
      <c r="C1269" s="58" t="s">
        <v>114</v>
      </c>
      <c r="D1269" s="58" t="s">
        <v>221</v>
      </c>
      <c r="E1269" s="132" t="s">
        <v>222</v>
      </c>
      <c r="F1269" s="58">
        <v>6282040</v>
      </c>
      <c r="G1269" s="58" t="s">
        <v>223</v>
      </c>
      <c r="H1269" s="73">
        <v>509215.9</v>
      </c>
      <c r="I1269" s="59">
        <v>2.4899999999999999E-2</v>
      </c>
      <c r="J1269" s="74">
        <v>958000</v>
      </c>
      <c r="K1269" s="75">
        <v>0.53200000000000003</v>
      </c>
      <c r="L1269" s="58" t="s">
        <v>117</v>
      </c>
      <c r="M1269" s="58" t="s">
        <v>41</v>
      </c>
      <c r="N1269" s="58"/>
      <c r="O1269" s="58" t="s">
        <v>13</v>
      </c>
      <c r="P1269" s="76">
        <v>20472774.219999999</v>
      </c>
    </row>
    <row r="1270" spans="1:16" x14ac:dyDescent="0.2">
      <c r="A1270" s="57">
        <v>43100</v>
      </c>
      <c r="B1270" s="58" t="s">
        <v>2</v>
      </c>
      <c r="C1270" s="58" t="s">
        <v>114</v>
      </c>
      <c r="D1270" s="58" t="s">
        <v>116</v>
      </c>
      <c r="E1270" s="132" t="s">
        <v>43</v>
      </c>
      <c r="F1270" s="58">
        <v>6030506</v>
      </c>
      <c r="G1270" s="58" t="s">
        <v>44</v>
      </c>
      <c r="H1270" s="73">
        <v>492066.79</v>
      </c>
      <c r="I1270" s="59">
        <v>2.4E-2</v>
      </c>
      <c r="J1270" s="74">
        <v>202000</v>
      </c>
      <c r="K1270" s="75">
        <v>2.4359999999999999</v>
      </c>
      <c r="L1270" s="58" t="s">
        <v>117</v>
      </c>
      <c r="M1270" s="58" t="s">
        <v>41</v>
      </c>
      <c r="N1270" s="58"/>
      <c r="O1270" s="58" t="s">
        <v>139</v>
      </c>
      <c r="P1270" s="76">
        <v>20472774.219999999</v>
      </c>
    </row>
    <row r="1271" spans="1:16" x14ac:dyDescent="0.2">
      <c r="A1271" s="57">
        <v>43100</v>
      </c>
      <c r="B1271" s="58" t="s">
        <v>2</v>
      </c>
      <c r="C1271" s="58" t="s">
        <v>114</v>
      </c>
      <c r="D1271" s="58" t="s">
        <v>147</v>
      </c>
      <c r="E1271" s="132" t="s">
        <v>148</v>
      </c>
      <c r="F1271" s="58" t="s">
        <v>151</v>
      </c>
      <c r="G1271" s="58" t="s">
        <v>261</v>
      </c>
      <c r="H1271" s="73">
        <v>482600</v>
      </c>
      <c r="I1271" s="59">
        <v>2.3599999999999999E-2</v>
      </c>
      <c r="J1271" s="74">
        <v>127000</v>
      </c>
      <c r="K1271" s="75">
        <v>3.8</v>
      </c>
      <c r="L1271" s="58" t="s">
        <v>115</v>
      </c>
      <c r="M1271" s="58" t="s">
        <v>150</v>
      </c>
      <c r="N1271" s="58"/>
      <c r="O1271" s="58" t="s">
        <v>18</v>
      </c>
      <c r="P1271" s="76">
        <v>20472774.219999999</v>
      </c>
    </row>
    <row r="1272" spans="1:16" x14ac:dyDescent="0.2">
      <c r="A1272" s="57">
        <v>43100</v>
      </c>
      <c r="B1272" s="58" t="s">
        <v>2</v>
      </c>
      <c r="C1272" s="58" t="s">
        <v>114</v>
      </c>
      <c r="D1272" s="58" t="s">
        <v>193</v>
      </c>
      <c r="E1272" s="132" t="s">
        <v>194</v>
      </c>
      <c r="F1272" s="58">
        <v>6168485</v>
      </c>
      <c r="G1272" s="58" t="s">
        <v>195</v>
      </c>
      <c r="H1272" s="73">
        <v>482148.42</v>
      </c>
      <c r="I1272" s="59">
        <v>2.3599999999999999E-2</v>
      </c>
      <c r="J1272" s="74">
        <v>2350000</v>
      </c>
      <c r="K1272" s="75">
        <v>0.20499999999999999</v>
      </c>
      <c r="L1272" s="58" t="s">
        <v>119</v>
      </c>
      <c r="M1272" s="58" t="s">
        <v>196</v>
      </c>
      <c r="N1272" s="58"/>
      <c r="O1272" s="58" t="s">
        <v>14</v>
      </c>
      <c r="P1272" s="76">
        <v>20472774.219999999</v>
      </c>
    </row>
    <row r="1273" spans="1:16" x14ac:dyDescent="0.2">
      <c r="A1273" s="57">
        <v>43100</v>
      </c>
      <c r="B1273" s="58" t="s">
        <v>2</v>
      </c>
      <c r="C1273" s="58" t="s">
        <v>114</v>
      </c>
      <c r="D1273" s="58" t="s">
        <v>121</v>
      </c>
      <c r="E1273" s="132" t="s">
        <v>105</v>
      </c>
      <c r="F1273" s="58">
        <v>6039558</v>
      </c>
      <c r="G1273" s="58" t="s">
        <v>106</v>
      </c>
      <c r="H1273" s="73">
        <v>480416.14</v>
      </c>
      <c r="I1273" s="59">
        <v>2.35E-2</v>
      </c>
      <c r="J1273" s="74">
        <v>874000</v>
      </c>
      <c r="K1273" s="75">
        <v>0.55000000000000004</v>
      </c>
      <c r="L1273" s="58" t="s">
        <v>117</v>
      </c>
      <c r="M1273" s="58" t="s">
        <v>41</v>
      </c>
      <c r="N1273" s="58"/>
      <c r="O1273" s="58" t="s">
        <v>13</v>
      </c>
      <c r="P1273" s="76">
        <v>20472774.219999999</v>
      </c>
    </row>
    <row r="1274" spans="1:16" x14ac:dyDescent="0.2">
      <c r="A1274" s="57">
        <v>43100</v>
      </c>
      <c r="B1274" s="58" t="s">
        <v>2</v>
      </c>
      <c r="C1274" s="58" t="s">
        <v>114</v>
      </c>
      <c r="D1274" s="58" t="s">
        <v>217</v>
      </c>
      <c r="E1274" s="132" t="s">
        <v>218</v>
      </c>
      <c r="F1274" s="58" t="s">
        <v>220</v>
      </c>
      <c r="G1274" s="58" t="s">
        <v>219</v>
      </c>
      <c r="H1274" s="73">
        <v>480007.93</v>
      </c>
      <c r="I1274" s="59">
        <v>2.3400000000000001E-2</v>
      </c>
      <c r="J1274" s="74">
        <v>507000</v>
      </c>
      <c r="K1274" s="75">
        <v>0.94699999999999995</v>
      </c>
      <c r="L1274" s="58" t="s">
        <v>126</v>
      </c>
      <c r="M1274" s="58" t="s">
        <v>46</v>
      </c>
      <c r="N1274" s="58"/>
      <c r="O1274" s="58" t="s">
        <v>20</v>
      </c>
      <c r="P1274" s="76">
        <v>20472774.219999999</v>
      </c>
    </row>
    <row r="1275" spans="1:16" ht="16" customHeight="1" x14ac:dyDescent="0.2">
      <c r="A1275" s="57">
        <v>43100</v>
      </c>
      <c r="B1275" s="58" t="s">
        <v>2</v>
      </c>
      <c r="C1275" s="58" t="s">
        <v>114</v>
      </c>
      <c r="D1275" s="58" t="s">
        <v>273</v>
      </c>
      <c r="E1275" s="132" t="s">
        <v>275</v>
      </c>
      <c r="F1275" s="58" t="s">
        <v>274</v>
      </c>
      <c r="G1275" s="58" t="s">
        <v>284</v>
      </c>
      <c r="H1275" s="73">
        <v>471617.29</v>
      </c>
      <c r="I1275" s="59">
        <v>2.3E-2</v>
      </c>
      <c r="J1275" s="74">
        <v>196990</v>
      </c>
      <c r="K1275" s="75">
        <v>2.3940000000000001</v>
      </c>
      <c r="L1275" s="58" t="s">
        <v>277</v>
      </c>
      <c r="M1275" s="58" t="s">
        <v>41</v>
      </c>
      <c r="N1275" s="58"/>
      <c r="O1275" s="58" t="s">
        <v>23</v>
      </c>
      <c r="P1275" s="76">
        <v>20472774.219999999</v>
      </c>
    </row>
    <row r="1276" spans="1:16" x14ac:dyDescent="0.2">
      <c r="A1276" s="57">
        <v>43100</v>
      </c>
      <c r="B1276" s="58" t="s">
        <v>2</v>
      </c>
      <c r="C1276" s="58" t="s">
        <v>114</v>
      </c>
      <c r="D1276" s="58" t="s">
        <v>262</v>
      </c>
      <c r="E1276" s="132" t="s">
        <v>264</v>
      </c>
      <c r="F1276" s="58" t="s">
        <v>263</v>
      </c>
      <c r="G1276" s="58" t="s">
        <v>265</v>
      </c>
      <c r="H1276" s="73">
        <v>400954.1</v>
      </c>
      <c r="I1276" s="59">
        <v>1.9599999999999999E-2</v>
      </c>
      <c r="J1276" s="74">
        <v>321000</v>
      </c>
      <c r="K1276" s="75">
        <v>1.2490000000000001</v>
      </c>
      <c r="L1276" s="58" t="s">
        <v>266</v>
      </c>
      <c r="M1276" s="58" t="s">
        <v>267</v>
      </c>
      <c r="N1276" s="58"/>
      <c r="O1276" s="58" t="s">
        <v>16</v>
      </c>
      <c r="P1276" s="76">
        <v>20472774.219999999</v>
      </c>
    </row>
    <row r="1277" spans="1:16" x14ac:dyDescent="0.2">
      <c r="A1277" s="57">
        <v>43100</v>
      </c>
      <c r="B1277" s="58" t="s">
        <v>2</v>
      </c>
      <c r="C1277" s="58" t="s">
        <v>114</v>
      </c>
      <c r="D1277" s="58" t="s">
        <v>123</v>
      </c>
      <c r="E1277" s="132" t="s">
        <v>91</v>
      </c>
      <c r="F1277" s="58" t="s">
        <v>134</v>
      </c>
      <c r="G1277" s="58" t="s">
        <v>92</v>
      </c>
      <c r="H1277" s="73">
        <v>379375</v>
      </c>
      <c r="I1277" s="59">
        <v>1.8499999999999999E-2</v>
      </c>
      <c r="J1277" s="74">
        <v>520000</v>
      </c>
      <c r="K1277" s="75">
        <v>0.73</v>
      </c>
      <c r="L1277" s="58" t="s">
        <v>117</v>
      </c>
      <c r="M1277" s="58" t="s">
        <v>41</v>
      </c>
      <c r="N1277" s="58"/>
      <c r="O1277" s="58" t="s">
        <v>20</v>
      </c>
      <c r="P1277" s="76">
        <v>20472774.219999999</v>
      </c>
    </row>
    <row r="1278" spans="1:16" x14ac:dyDescent="0.2">
      <c r="A1278" s="57">
        <v>43100</v>
      </c>
      <c r="B1278" s="58" t="s">
        <v>2</v>
      </c>
      <c r="C1278" s="58" t="s">
        <v>114</v>
      </c>
      <c r="D1278" s="58" t="s">
        <v>224</v>
      </c>
      <c r="E1278" s="132" t="s">
        <v>225</v>
      </c>
      <c r="F1278" s="58" t="s">
        <v>227</v>
      </c>
      <c r="G1278" s="58" t="s">
        <v>285</v>
      </c>
      <c r="H1278" s="73">
        <v>368804.83</v>
      </c>
      <c r="I1278" s="59">
        <v>1.7999999999999999E-2</v>
      </c>
      <c r="J1278" s="74">
        <v>29000</v>
      </c>
      <c r="K1278" s="75">
        <v>12.717000000000001</v>
      </c>
      <c r="L1278" s="58" t="s">
        <v>115</v>
      </c>
      <c r="M1278" s="58" t="s">
        <v>150</v>
      </c>
      <c r="N1278" s="58"/>
      <c r="O1278" s="58" t="s">
        <v>14</v>
      </c>
      <c r="P1278" s="76">
        <v>20472774.219999999</v>
      </c>
    </row>
    <row r="1279" spans="1:16" x14ac:dyDescent="0.2">
      <c r="A1279" s="57">
        <v>43100</v>
      </c>
      <c r="B1279" s="58" t="s">
        <v>2</v>
      </c>
      <c r="C1279" s="58" t="s">
        <v>114</v>
      </c>
      <c r="D1279" s="58" t="s">
        <v>200</v>
      </c>
      <c r="E1279" s="132" t="s">
        <v>286</v>
      </c>
      <c r="F1279" s="58">
        <v>4874546</v>
      </c>
      <c r="G1279" s="58" t="s">
        <v>202</v>
      </c>
      <c r="H1279" s="73">
        <v>334324.84999999998</v>
      </c>
      <c r="I1279" s="59">
        <v>1.6299999999999999E-2</v>
      </c>
      <c r="J1279" s="74">
        <v>430</v>
      </c>
      <c r="K1279" s="75">
        <v>777.5</v>
      </c>
      <c r="L1279" s="58" t="s">
        <v>203</v>
      </c>
      <c r="M1279" s="58" t="s">
        <v>204</v>
      </c>
      <c r="N1279" s="58"/>
      <c r="O1279" s="58" t="s">
        <v>14</v>
      </c>
      <c r="P1279" s="76">
        <v>20472774.219999999</v>
      </c>
    </row>
    <row r="1280" spans="1:16" x14ac:dyDescent="0.2">
      <c r="A1280" s="57">
        <v>43100</v>
      </c>
      <c r="B1280" s="58" t="s">
        <v>2</v>
      </c>
      <c r="C1280" s="58" t="s">
        <v>114</v>
      </c>
      <c r="D1280" s="58" t="s">
        <v>209</v>
      </c>
      <c r="E1280" s="132" t="s">
        <v>210</v>
      </c>
      <c r="F1280" s="58" t="s">
        <v>212</v>
      </c>
      <c r="G1280" s="58" t="s">
        <v>211</v>
      </c>
      <c r="H1280" s="73">
        <v>289669.28999999998</v>
      </c>
      <c r="I1280" s="59">
        <v>1.41E-2</v>
      </c>
      <c r="J1280" s="74">
        <v>31000</v>
      </c>
      <c r="K1280" s="75">
        <v>9.3439999999999994</v>
      </c>
      <c r="L1280" s="58" t="s">
        <v>120</v>
      </c>
      <c r="M1280" s="58" t="s">
        <v>42</v>
      </c>
      <c r="N1280" s="58"/>
      <c r="O1280" s="58" t="s">
        <v>17</v>
      </c>
      <c r="P1280" s="76">
        <v>20472774.219999999</v>
      </c>
    </row>
    <row r="1281" spans="1:16" x14ac:dyDescent="0.2">
      <c r="A1281" s="57">
        <v>43100</v>
      </c>
      <c r="B1281" s="58" t="s">
        <v>2</v>
      </c>
      <c r="C1281" s="58" t="s">
        <v>114</v>
      </c>
      <c r="D1281" s="58" t="s">
        <v>163</v>
      </c>
      <c r="E1281" s="132" t="s">
        <v>164</v>
      </c>
      <c r="F1281" s="58" t="s">
        <v>166</v>
      </c>
      <c r="G1281" s="58" t="s">
        <v>165</v>
      </c>
      <c r="H1281" s="73">
        <v>243643.41</v>
      </c>
      <c r="I1281" s="59">
        <v>1.1900000000000001E-2</v>
      </c>
      <c r="J1281" s="74">
        <v>1130000</v>
      </c>
      <c r="K1281" s="75">
        <v>0.216</v>
      </c>
      <c r="L1281" s="58" t="s">
        <v>117</v>
      </c>
      <c r="M1281" s="58" t="s">
        <v>41</v>
      </c>
      <c r="N1281" s="58"/>
      <c r="O1281" s="58" t="s">
        <v>18</v>
      </c>
      <c r="P1281" s="76">
        <v>20472774.219999999</v>
      </c>
    </row>
    <row r="1282" spans="1:16" x14ac:dyDescent="0.2">
      <c r="A1282" s="57">
        <v>43100</v>
      </c>
      <c r="B1282" s="58" t="s">
        <v>2</v>
      </c>
      <c r="C1282" s="58" t="s">
        <v>114</v>
      </c>
      <c r="D1282" s="58" t="s">
        <v>125</v>
      </c>
      <c r="E1282" s="132" t="s">
        <v>89</v>
      </c>
      <c r="F1282" s="58" t="s">
        <v>135</v>
      </c>
      <c r="G1282" s="58" t="s">
        <v>90</v>
      </c>
      <c r="H1282" s="73">
        <v>214846.05</v>
      </c>
      <c r="I1282" s="59">
        <v>1.0500000000000001E-2</v>
      </c>
      <c r="J1282" s="74">
        <v>538000</v>
      </c>
      <c r="K1282" s="75">
        <v>0.39900000000000002</v>
      </c>
      <c r="L1282" s="58" t="s">
        <v>117</v>
      </c>
      <c r="M1282" s="58" t="s">
        <v>41</v>
      </c>
      <c r="N1282" s="58"/>
      <c r="O1282" s="58" t="s">
        <v>13</v>
      </c>
      <c r="P1282" s="76">
        <v>20472774.219999999</v>
      </c>
    </row>
    <row r="1283" spans="1:16" x14ac:dyDescent="0.2">
      <c r="A1283" s="57">
        <v>43100</v>
      </c>
      <c r="B1283" s="58" t="s">
        <v>1</v>
      </c>
      <c r="C1283" s="58" t="s">
        <v>127</v>
      </c>
      <c r="D1283" s="58"/>
      <c r="E1283" s="132"/>
      <c r="F1283" s="58"/>
      <c r="G1283" s="58"/>
      <c r="H1283" s="73">
        <v>2480451.98</v>
      </c>
      <c r="I1283" s="59">
        <v>0.12130000000000001</v>
      </c>
      <c r="J1283" s="74"/>
      <c r="K1283" s="75"/>
      <c r="L1283" s="58"/>
      <c r="M1283" s="58"/>
      <c r="N1283" s="58"/>
      <c r="O1283" s="58"/>
      <c r="P1283" s="76">
        <v>20472774.219999999</v>
      </c>
    </row>
    <row r="1284" spans="1:16" x14ac:dyDescent="0.2">
      <c r="A1284" s="57">
        <v>43008</v>
      </c>
      <c r="B1284" s="58" t="s">
        <v>2</v>
      </c>
      <c r="C1284" s="58" t="s">
        <v>114</v>
      </c>
      <c r="D1284" s="58" t="s">
        <v>152</v>
      </c>
      <c r="E1284" s="132" t="s">
        <v>153</v>
      </c>
      <c r="F1284" s="58" t="s">
        <v>155</v>
      </c>
      <c r="G1284" s="58" t="s">
        <v>154</v>
      </c>
      <c r="H1284" s="73">
        <v>677871.45</v>
      </c>
      <c r="I1284" s="59">
        <v>4.5999999999999999E-2</v>
      </c>
      <c r="J1284" s="74">
        <v>234000</v>
      </c>
      <c r="K1284" s="75">
        <v>2.8969999999999998</v>
      </c>
      <c r="L1284" s="58" t="s">
        <v>117</v>
      </c>
      <c r="M1284" s="58" t="s">
        <v>41</v>
      </c>
      <c r="N1284" s="58"/>
      <c r="O1284" s="58" t="s">
        <v>13</v>
      </c>
      <c r="P1284" s="76">
        <v>14751471.560000001</v>
      </c>
    </row>
    <row r="1285" spans="1:16" x14ac:dyDescent="0.2">
      <c r="A1285" s="57">
        <v>43008</v>
      </c>
      <c r="B1285" s="58" t="s">
        <v>2</v>
      </c>
      <c r="C1285" s="58" t="s">
        <v>114</v>
      </c>
      <c r="D1285" s="58" t="s">
        <v>156</v>
      </c>
      <c r="E1285" s="132" t="s">
        <v>157</v>
      </c>
      <c r="F1285" s="58">
        <v>6339872</v>
      </c>
      <c r="G1285" s="58" t="s">
        <v>158</v>
      </c>
      <c r="H1285" s="73">
        <v>630011.23</v>
      </c>
      <c r="I1285" s="59">
        <v>4.2700000000000002E-2</v>
      </c>
      <c r="J1285" s="74">
        <v>788000</v>
      </c>
      <c r="K1285" s="75">
        <v>0.8</v>
      </c>
      <c r="L1285" s="58" t="s">
        <v>117</v>
      </c>
      <c r="M1285" s="58" t="s">
        <v>41</v>
      </c>
      <c r="N1285" s="58"/>
      <c r="O1285" s="58" t="s">
        <v>16</v>
      </c>
      <c r="P1285" s="76">
        <v>14751471.560000001</v>
      </c>
    </row>
    <row r="1286" spans="1:16" x14ac:dyDescent="0.2">
      <c r="A1286" s="57">
        <v>43008</v>
      </c>
      <c r="B1286" s="58" t="s">
        <v>2</v>
      </c>
      <c r="C1286" s="58" t="s">
        <v>114</v>
      </c>
      <c r="D1286" s="58" t="s">
        <v>174</v>
      </c>
      <c r="E1286" s="132" t="s">
        <v>175</v>
      </c>
      <c r="F1286" s="58" t="s">
        <v>177</v>
      </c>
      <c r="G1286" s="58" t="s">
        <v>176</v>
      </c>
      <c r="H1286" s="73">
        <v>554570.51</v>
      </c>
      <c r="I1286" s="59">
        <v>3.7600000000000001E-2</v>
      </c>
      <c r="J1286" s="74">
        <v>236000</v>
      </c>
      <c r="K1286" s="75">
        <v>2.35</v>
      </c>
      <c r="L1286" s="58" t="s">
        <v>119</v>
      </c>
      <c r="M1286" s="58" t="s">
        <v>40</v>
      </c>
      <c r="N1286" s="58"/>
      <c r="O1286" s="58" t="s">
        <v>14</v>
      </c>
      <c r="P1286" s="76">
        <v>14751471.560000001</v>
      </c>
    </row>
    <row r="1287" spans="1:16" x14ac:dyDescent="0.2">
      <c r="A1287" s="57">
        <v>43008</v>
      </c>
      <c r="B1287" s="58" t="s">
        <v>2</v>
      </c>
      <c r="C1287" s="58" t="s">
        <v>114</v>
      </c>
      <c r="D1287" s="58" t="s">
        <v>159</v>
      </c>
      <c r="E1287" s="132" t="s">
        <v>160</v>
      </c>
      <c r="F1287" s="58" t="s">
        <v>162</v>
      </c>
      <c r="G1287" s="58" t="s">
        <v>161</v>
      </c>
      <c r="H1287" s="73">
        <v>541021.5</v>
      </c>
      <c r="I1287" s="59">
        <v>3.6700000000000003E-2</v>
      </c>
      <c r="J1287" s="74">
        <v>508000</v>
      </c>
      <c r="K1287" s="75">
        <v>1.0649999999999999</v>
      </c>
      <c r="L1287" s="58" t="s">
        <v>117</v>
      </c>
      <c r="M1287" s="58" t="s">
        <v>41</v>
      </c>
      <c r="N1287" s="58"/>
      <c r="O1287" s="58" t="s">
        <v>14</v>
      </c>
      <c r="P1287" s="76">
        <v>14751471.560000001</v>
      </c>
    </row>
    <row r="1288" spans="1:16" x14ac:dyDescent="0.2">
      <c r="A1288" s="57">
        <v>43008</v>
      </c>
      <c r="B1288" s="58" t="s">
        <v>2</v>
      </c>
      <c r="C1288" s="58" t="s">
        <v>114</v>
      </c>
      <c r="D1288" s="58" t="s">
        <v>184</v>
      </c>
      <c r="E1288" s="132" t="s">
        <v>185</v>
      </c>
      <c r="F1288" s="58">
        <v>6972459</v>
      </c>
      <c r="G1288" s="58" t="s">
        <v>186</v>
      </c>
      <c r="H1288" s="73">
        <v>515494.86</v>
      </c>
      <c r="I1288" s="59">
        <v>3.49E-2</v>
      </c>
      <c r="J1288" s="74">
        <v>190000</v>
      </c>
      <c r="K1288" s="75">
        <v>2.7130000000000001</v>
      </c>
      <c r="L1288" s="58" t="s">
        <v>117</v>
      </c>
      <c r="M1288" s="58" t="s">
        <v>41</v>
      </c>
      <c r="N1288" s="58"/>
      <c r="O1288" s="58" t="s">
        <v>14</v>
      </c>
      <c r="P1288" s="76">
        <v>14751471.560000001</v>
      </c>
    </row>
    <row r="1289" spans="1:16" x14ac:dyDescent="0.2">
      <c r="A1289" s="57">
        <v>43008</v>
      </c>
      <c r="B1289" s="58" t="s">
        <v>2</v>
      </c>
      <c r="C1289" s="58" t="s">
        <v>114</v>
      </c>
      <c r="D1289" s="58" t="s">
        <v>281</v>
      </c>
      <c r="E1289" s="132" t="s">
        <v>282</v>
      </c>
      <c r="F1289" s="58">
        <v>6105738</v>
      </c>
      <c r="G1289" s="58" t="s">
        <v>283</v>
      </c>
      <c r="H1289" s="73">
        <v>510523.45</v>
      </c>
      <c r="I1289" s="59">
        <v>3.4599999999999999E-2</v>
      </c>
      <c r="J1289" s="74">
        <v>1000000</v>
      </c>
      <c r="K1289" s="75">
        <v>0.51100000000000001</v>
      </c>
      <c r="L1289" s="58" t="s">
        <v>117</v>
      </c>
      <c r="M1289" s="58" t="s">
        <v>41</v>
      </c>
      <c r="N1289" s="58"/>
      <c r="O1289" s="58" t="s">
        <v>14</v>
      </c>
      <c r="P1289" s="76">
        <v>14751471.560000001</v>
      </c>
    </row>
    <row r="1290" spans="1:16" x14ac:dyDescent="0.2">
      <c r="A1290" s="57">
        <v>43008</v>
      </c>
      <c r="B1290" s="58" t="s">
        <v>2</v>
      </c>
      <c r="C1290" s="58" t="s">
        <v>114</v>
      </c>
      <c r="D1290" s="58" t="s">
        <v>178</v>
      </c>
      <c r="E1290" s="132" t="s">
        <v>179</v>
      </c>
      <c r="F1290" s="58">
        <v>6771645</v>
      </c>
      <c r="G1290" s="58" t="s">
        <v>260</v>
      </c>
      <c r="H1290" s="73">
        <v>469771.42</v>
      </c>
      <c r="I1290" s="59">
        <v>3.1800000000000002E-2</v>
      </c>
      <c r="J1290" s="74">
        <v>2700</v>
      </c>
      <c r="K1290" s="75">
        <v>173.989</v>
      </c>
      <c r="L1290" s="58" t="s">
        <v>118</v>
      </c>
      <c r="M1290" s="58" t="s">
        <v>47</v>
      </c>
      <c r="N1290" s="58"/>
      <c r="O1290" s="58" t="s">
        <v>19</v>
      </c>
      <c r="P1290" s="76">
        <v>14751471.560000001</v>
      </c>
    </row>
    <row r="1291" spans="1:16" x14ac:dyDescent="0.2">
      <c r="A1291" s="57">
        <v>43008</v>
      </c>
      <c r="B1291" s="58" t="s">
        <v>2</v>
      </c>
      <c r="C1291" s="58" t="s">
        <v>114</v>
      </c>
      <c r="D1291" s="58" t="s">
        <v>170</v>
      </c>
      <c r="E1291" s="132" t="s">
        <v>171</v>
      </c>
      <c r="F1291" s="58" t="s">
        <v>173</v>
      </c>
      <c r="G1291" s="58" t="s">
        <v>172</v>
      </c>
      <c r="H1291" s="73">
        <v>468918.02</v>
      </c>
      <c r="I1291" s="59">
        <v>3.1800000000000002E-2</v>
      </c>
      <c r="J1291" s="74">
        <v>1650000</v>
      </c>
      <c r="K1291" s="75">
        <v>0.28399999999999997</v>
      </c>
      <c r="L1291" s="58" t="s">
        <v>117</v>
      </c>
      <c r="M1291" s="58" t="s">
        <v>41</v>
      </c>
      <c r="N1291" s="58"/>
      <c r="O1291" s="58" t="s">
        <v>20</v>
      </c>
      <c r="P1291" s="76">
        <v>14751471.560000001</v>
      </c>
    </row>
    <row r="1292" spans="1:16" x14ac:dyDescent="0.2">
      <c r="A1292" s="57">
        <v>43008</v>
      </c>
      <c r="B1292" s="58" t="s">
        <v>2</v>
      </c>
      <c r="C1292" s="58" t="s">
        <v>114</v>
      </c>
      <c r="D1292" s="58" t="s">
        <v>262</v>
      </c>
      <c r="E1292" s="132" t="s">
        <v>264</v>
      </c>
      <c r="F1292" s="58" t="s">
        <v>263</v>
      </c>
      <c r="G1292" s="58" t="s">
        <v>265</v>
      </c>
      <c r="H1292" s="73">
        <v>459554.09</v>
      </c>
      <c r="I1292" s="59">
        <v>3.1199999999999999E-2</v>
      </c>
      <c r="J1292" s="74">
        <v>271000</v>
      </c>
      <c r="K1292" s="75">
        <v>1.696</v>
      </c>
      <c r="L1292" s="58" t="s">
        <v>266</v>
      </c>
      <c r="M1292" s="58" t="s">
        <v>267</v>
      </c>
      <c r="N1292" s="58"/>
      <c r="O1292" s="58" t="s">
        <v>16</v>
      </c>
      <c r="P1292" s="76">
        <v>14751471.560000001</v>
      </c>
    </row>
    <row r="1293" spans="1:16" x14ac:dyDescent="0.2">
      <c r="A1293" s="57">
        <v>43008</v>
      </c>
      <c r="B1293" s="58" t="s">
        <v>2</v>
      </c>
      <c r="C1293" s="58" t="s">
        <v>114</v>
      </c>
      <c r="D1293" s="58" t="s">
        <v>181</v>
      </c>
      <c r="E1293" s="132" t="s">
        <v>182</v>
      </c>
      <c r="F1293" s="58">
        <v>6771032</v>
      </c>
      <c r="G1293" s="58" t="s">
        <v>183</v>
      </c>
      <c r="H1293" s="73">
        <v>456594.72</v>
      </c>
      <c r="I1293" s="59">
        <v>3.1E-2</v>
      </c>
      <c r="J1293" s="74">
        <v>246000</v>
      </c>
      <c r="K1293" s="75">
        <v>1.8560000000000001</v>
      </c>
      <c r="L1293" s="58" t="s">
        <v>117</v>
      </c>
      <c r="M1293" s="58" t="s">
        <v>41</v>
      </c>
      <c r="N1293" s="58"/>
      <c r="O1293" s="58" t="s">
        <v>13</v>
      </c>
      <c r="P1293" s="76">
        <v>14751471.560000001</v>
      </c>
    </row>
    <row r="1294" spans="1:16" x14ac:dyDescent="0.2">
      <c r="A1294" s="57">
        <v>43008</v>
      </c>
      <c r="B1294" s="58" t="s">
        <v>2</v>
      </c>
      <c r="C1294" s="58" t="s">
        <v>114</v>
      </c>
      <c r="D1294" s="58" t="s">
        <v>167</v>
      </c>
      <c r="E1294" s="132" t="s">
        <v>168</v>
      </c>
      <c r="F1294" s="58">
        <v>6366795</v>
      </c>
      <c r="G1294" s="58" t="s">
        <v>287</v>
      </c>
      <c r="H1294" s="73">
        <v>453109.63</v>
      </c>
      <c r="I1294" s="59">
        <v>3.0700000000000002E-2</v>
      </c>
      <c r="J1294" s="74">
        <v>524000</v>
      </c>
      <c r="K1294" s="75">
        <v>0.86499999999999999</v>
      </c>
      <c r="L1294" s="58" t="s">
        <v>119</v>
      </c>
      <c r="M1294" s="58" t="s">
        <v>40</v>
      </c>
      <c r="N1294" s="58"/>
      <c r="O1294" s="58" t="s">
        <v>13</v>
      </c>
      <c r="P1294" s="76">
        <v>14751471.560000001</v>
      </c>
    </row>
    <row r="1295" spans="1:16" x14ac:dyDescent="0.2">
      <c r="A1295" s="57">
        <v>43008</v>
      </c>
      <c r="B1295" s="58" t="s">
        <v>2</v>
      </c>
      <c r="C1295" s="58" t="s">
        <v>114</v>
      </c>
      <c r="D1295" s="58" t="s">
        <v>224</v>
      </c>
      <c r="E1295" s="132" t="s">
        <v>225</v>
      </c>
      <c r="F1295" s="58" t="s">
        <v>227</v>
      </c>
      <c r="G1295" s="58" t="s">
        <v>285</v>
      </c>
      <c r="H1295" s="73">
        <v>433550</v>
      </c>
      <c r="I1295" s="59">
        <v>2.9399999999999999E-2</v>
      </c>
      <c r="J1295" s="74">
        <v>29000</v>
      </c>
      <c r="K1295" s="75">
        <v>14.95</v>
      </c>
      <c r="L1295" s="58" t="s">
        <v>115</v>
      </c>
      <c r="M1295" s="58" t="s">
        <v>150</v>
      </c>
      <c r="N1295" s="58"/>
      <c r="O1295" s="58" t="s">
        <v>14</v>
      </c>
      <c r="P1295" s="76">
        <v>14751471.560000001</v>
      </c>
    </row>
    <row r="1296" spans="1:16" x14ac:dyDescent="0.2">
      <c r="A1296" s="57">
        <v>43008</v>
      </c>
      <c r="B1296" s="58" t="s">
        <v>2</v>
      </c>
      <c r="C1296" s="58" t="s">
        <v>114</v>
      </c>
      <c r="D1296" s="58" t="s">
        <v>193</v>
      </c>
      <c r="E1296" s="132" t="s">
        <v>194</v>
      </c>
      <c r="F1296" s="58">
        <v>6168485</v>
      </c>
      <c r="G1296" s="58" t="s">
        <v>195</v>
      </c>
      <c r="H1296" s="73">
        <v>427473.18</v>
      </c>
      <c r="I1296" s="59">
        <v>2.9000000000000001E-2</v>
      </c>
      <c r="J1296" s="74">
        <v>2000000</v>
      </c>
      <c r="K1296" s="75">
        <v>0.214</v>
      </c>
      <c r="L1296" s="58" t="s">
        <v>119</v>
      </c>
      <c r="M1296" s="58" t="s">
        <v>196</v>
      </c>
      <c r="N1296" s="58"/>
      <c r="O1296" s="58" t="s">
        <v>14</v>
      </c>
      <c r="P1296" s="76">
        <v>14751471.560000001</v>
      </c>
    </row>
    <row r="1297" spans="1:16" x14ac:dyDescent="0.2">
      <c r="A1297" s="57">
        <v>43008</v>
      </c>
      <c r="B1297" s="58" t="s">
        <v>2</v>
      </c>
      <c r="C1297" s="58" t="s">
        <v>114</v>
      </c>
      <c r="D1297" s="58" t="s">
        <v>147</v>
      </c>
      <c r="E1297" s="132" t="s">
        <v>148</v>
      </c>
      <c r="F1297" s="58" t="s">
        <v>151</v>
      </c>
      <c r="G1297" s="58" t="s">
        <v>261</v>
      </c>
      <c r="H1297" s="73">
        <v>425205</v>
      </c>
      <c r="I1297" s="59">
        <v>2.8799999999999999E-2</v>
      </c>
      <c r="J1297" s="74">
        <v>99000</v>
      </c>
      <c r="K1297" s="75">
        <v>4.2949999999999999</v>
      </c>
      <c r="L1297" s="58" t="s">
        <v>115</v>
      </c>
      <c r="M1297" s="58" t="s">
        <v>150</v>
      </c>
      <c r="N1297" s="58"/>
      <c r="O1297" s="58" t="s">
        <v>18</v>
      </c>
      <c r="P1297" s="76">
        <v>14751471.560000001</v>
      </c>
    </row>
    <row r="1298" spans="1:16" x14ac:dyDescent="0.2">
      <c r="A1298" s="57">
        <v>43008</v>
      </c>
      <c r="B1298" s="58" t="s">
        <v>2</v>
      </c>
      <c r="C1298" s="58" t="s">
        <v>114</v>
      </c>
      <c r="D1298" s="58" t="s">
        <v>187</v>
      </c>
      <c r="E1298" s="132" t="s">
        <v>188</v>
      </c>
      <c r="F1298" s="58" t="s">
        <v>192</v>
      </c>
      <c r="G1298" s="58" t="s">
        <v>189</v>
      </c>
      <c r="H1298" s="73">
        <v>377557.28</v>
      </c>
      <c r="I1298" s="59">
        <v>2.5600000000000001E-2</v>
      </c>
      <c r="J1298" s="74">
        <v>87000</v>
      </c>
      <c r="K1298" s="75">
        <v>4.34</v>
      </c>
      <c r="L1298" s="58" t="s">
        <v>190</v>
      </c>
      <c r="M1298" s="58" t="s">
        <v>191</v>
      </c>
      <c r="N1298" s="58"/>
      <c r="O1298" s="58" t="s">
        <v>15</v>
      </c>
      <c r="P1298" s="76">
        <v>14751471.560000001</v>
      </c>
    </row>
    <row r="1299" spans="1:16" x14ac:dyDescent="0.2">
      <c r="A1299" s="57">
        <v>43008</v>
      </c>
      <c r="B1299" s="58" t="s">
        <v>2</v>
      </c>
      <c r="C1299" s="58" t="s">
        <v>114</v>
      </c>
      <c r="D1299" s="58" t="s">
        <v>213</v>
      </c>
      <c r="E1299" s="132" t="s">
        <v>214</v>
      </c>
      <c r="F1299" s="58" t="s">
        <v>216</v>
      </c>
      <c r="G1299" s="58" t="s">
        <v>215</v>
      </c>
      <c r="H1299" s="73">
        <v>376657.26</v>
      </c>
      <c r="I1299" s="59">
        <v>2.5499999999999998E-2</v>
      </c>
      <c r="J1299" s="74">
        <v>9000</v>
      </c>
      <c r="K1299" s="75">
        <v>41.850999999999999</v>
      </c>
      <c r="L1299" s="58" t="s">
        <v>203</v>
      </c>
      <c r="M1299" s="58" t="s">
        <v>204</v>
      </c>
      <c r="N1299" s="58"/>
      <c r="O1299" s="58" t="s">
        <v>13</v>
      </c>
      <c r="P1299" s="76">
        <v>14751471.560000001</v>
      </c>
    </row>
    <row r="1300" spans="1:16" x14ac:dyDescent="0.2">
      <c r="A1300" s="57">
        <v>43008</v>
      </c>
      <c r="B1300" s="58" t="s">
        <v>2</v>
      </c>
      <c r="C1300" s="58" t="s">
        <v>114</v>
      </c>
      <c r="D1300" s="58" t="s">
        <v>124</v>
      </c>
      <c r="E1300" s="132" t="s">
        <v>38</v>
      </c>
      <c r="F1300" s="58">
        <v>6243597</v>
      </c>
      <c r="G1300" s="58" t="s">
        <v>39</v>
      </c>
      <c r="H1300" s="73">
        <v>375943.67999999999</v>
      </c>
      <c r="I1300" s="59">
        <v>2.5499999999999998E-2</v>
      </c>
      <c r="J1300" s="74">
        <v>146000</v>
      </c>
      <c r="K1300" s="75">
        <v>2.5750000000000002</v>
      </c>
      <c r="L1300" s="58" t="s">
        <v>119</v>
      </c>
      <c r="M1300" s="58" t="s">
        <v>40</v>
      </c>
      <c r="N1300" s="58"/>
      <c r="O1300" s="58" t="s">
        <v>18</v>
      </c>
      <c r="P1300" s="76">
        <v>14751471.560000001</v>
      </c>
    </row>
    <row r="1301" spans="1:16" x14ac:dyDescent="0.2">
      <c r="A1301" s="57">
        <v>43008</v>
      </c>
      <c r="B1301" s="58" t="s">
        <v>2</v>
      </c>
      <c r="C1301" s="58" t="s">
        <v>114</v>
      </c>
      <c r="D1301" s="58" t="s">
        <v>273</v>
      </c>
      <c r="E1301" s="132" t="s">
        <v>275</v>
      </c>
      <c r="F1301" s="58" t="s">
        <v>274</v>
      </c>
      <c r="G1301" s="58" t="s">
        <v>284</v>
      </c>
      <c r="H1301" s="73">
        <v>374459.87</v>
      </c>
      <c r="I1301" s="59">
        <v>2.5399999999999999E-2</v>
      </c>
      <c r="J1301" s="74">
        <v>164990</v>
      </c>
      <c r="K1301" s="75">
        <v>2.27</v>
      </c>
      <c r="L1301" s="58" t="s">
        <v>277</v>
      </c>
      <c r="M1301" s="58" t="s">
        <v>41</v>
      </c>
      <c r="N1301" s="58"/>
      <c r="O1301" s="58" t="s">
        <v>23</v>
      </c>
      <c r="P1301" s="76">
        <v>14751471.560000001</v>
      </c>
    </row>
    <row r="1302" spans="1:16" x14ac:dyDescent="0.2">
      <c r="A1302" s="57">
        <v>43008</v>
      </c>
      <c r="B1302" s="58" t="s">
        <v>2</v>
      </c>
      <c r="C1302" s="58" t="s">
        <v>114</v>
      </c>
      <c r="D1302" s="58" t="s">
        <v>205</v>
      </c>
      <c r="E1302" s="132" t="s">
        <v>206</v>
      </c>
      <c r="F1302" s="58" t="s">
        <v>208</v>
      </c>
      <c r="G1302" s="58" t="s">
        <v>207</v>
      </c>
      <c r="H1302" s="73">
        <v>368699.49</v>
      </c>
      <c r="I1302" s="59">
        <v>2.5000000000000001E-2</v>
      </c>
      <c r="J1302" s="74">
        <v>1069000</v>
      </c>
      <c r="K1302" s="75">
        <v>0.34499999999999997</v>
      </c>
      <c r="L1302" s="58" t="s">
        <v>117</v>
      </c>
      <c r="M1302" s="58" t="s">
        <v>41</v>
      </c>
      <c r="N1302" s="58"/>
      <c r="O1302" s="58" t="s">
        <v>13</v>
      </c>
      <c r="P1302" s="76">
        <v>14751471.560000001</v>
      </c>
    </row>
    <row r="1303" spans="1:16" x14ac:dyDescent="0.2">
      <c r="A1303" s="57">
        <v>43008</v>
      </c>
      <c r="B1303" s="58" t="s">
        <v>2</v>
      </c>
      <c r="C1303" s="58" t="s">
        <v>114</v>
      </c>
      <c r="D1303" s="58" t="s">
        <v>217</v>
      </c>
      <c r="E1303" s="132" t="s">
        <v>218</v>
      </c>
      <c r="F1303" s="58" t="s">
        <v>220</v>
      </c>
      <c r="G1303" s="58" t="s">
        <v>219</v>
      </c>
      <c r="H1303" s="73">
        <v>367379.49</v>
      </c>
      <c r="I1303" s="59">
        <v>2.4899999999999999E-2</v>
      </c>
      <c r="J1303" s="74">
        <v>367000</v>
      </c>
      <c r="K1303" s="75">
        <v>1.0009999999999999</v>
      </c>
      <c r="L1303" s="58" t="s">
        <v>126</v>
      </c>
      <c r="M1303" s="58" t="s">
        <v>46</v>
      </c>
      <c r="N1303" s="58"/>
      <c r="O1303" s="58" t="s">
        <v>20</v>
      </c>
      <c r="P1303" s="76">
        <v>14751471.560000001</v>
      </c>
    </row>
    <row r="1304" spans="1:16" x14ac:dyDescent="0.2">
      <c r="A1304" s="57">
        <v>43008</v>
      </c>
      <c r="B1304" s="58" t="s">
        <v>2</v>
      </c>
      <c r="C1304" s="58" t="s">
        <v>114</v>
      </c>
      <c r="D1304" s="58" t="s">
        <v>209</v>
      </c>
      <c r="E1304" s="132" t="s">
        <v>210</v>
      </c>
      <c r="F1304" s="58" t="s">
        <v>212</v>
      </c>
      <c r="G1304" s="58" t="s">
        <v>211</v>
      </c>
      <c r="H1304" s="73">
        <v>367245</v>
      </c>
      <c r="I1304" s="59">
        <v>2.4899999999999999E-2</v>
      </c>
      <c r="J1304" s="74">
        <v>31000</v>
      </c>
      <c r="K1304" s="75">
        <v>11.847</v>
      </c>
      <c r="L1304" s="58" t="s">
        <v>120</v>
      </c>
      <c r="M1304" s="58" t="s">
        <v>42</v>
      </c>
      <c r="N1304" s="58"/>
      <c r="O1304" s="58" t="s">
        <v>17</v>
      </c>
      <c r="P1304" s="76">
        <v>14751471.560000001</v>
      </c>
    </row>
    <row r="1305" spans="1:16" x14ac:dyDescent="0.2">
      <c r="A1305" s="57">
        <v>43008</v>
      </c>
      <c r="B1305" s="58" t="s">
        <v>2</v>
      </c>
      <c r="C1305" s="58" t="s">
        <v>114</v>
      </c>
      <c r="D1305" s="58" t="s">
        <v>228</v>
      </c>
      <c r="E1305" s="132" t="s">
        <v>229</v>
      </c>
      <c r="F1305" s="58" t="s">
        <v>231</v>
      </c>
      <c r="G1305" s="58" t="s">
        <v>230</v>
      </c>
      <c r="H1305" s="73">
        <v>361481.09</v>
      </c>
      <c r="I1305" s="59">
        <v>2.4500000000000001E-2</v>
      </c>
      <c r="J1305" s="74">
        <v>504000</v>
      </c>
      <c r="K1305" s="75">
        <v>0.71699999999999997</v>
      </c>
      <c r="L1305" s="58" t="s">
        <v>126</v>
      </c>
      <c r="M1305" s="58" t="s">
        <v>46</v>
      </c>
      <c r="N1305" s="58"/>
      <c r="O1305" s="58" t="s">
        <v>15</v>
      </c>
      <c r="P1305" s="76">
        <v>14751471.560000001</v>
      </c>
    </row>
    <row r="1306" spans="1:16" x14ac:dyDescent="0.2">
      <c r="A1306" s="57">
        <v>43008</v>
      </c>
      <c r="B1306" s="58" t="s">
        <v>2</v>
      </c>
      <c r="C1306" s="58" t="s">
        <v>114</v>
      </c>
      <c r="D1306" s="58" t="s">
        <v>221</v>
      </c>
      <c r="E1306" s="132" t="s">
        <v>222</v>
      </c>
      <c r="F1306" s="58">
        <v>6282040</v>
      </c>
      <c r="G1306" s="58" t="s">
        <v>223</v>
      </c>
      <c r="H1306" s="73">
        <v>343532.81</v>
      </c>
      <c r="I1306" s="59">
        <v>2.3300000000000001E-2</v>
      </c>
      <c r="J1306" s="74">
        <v>572000</v>
      </c>
      <c r="K1306" s="75">
        <v>0.60099999999999998</v>
      </c>
      <c r="L1306" s="58" t="s">
        <v>117</v>
      </c>
      <c r="M1306" s="58" t="s">
        <v>41</v>
      </c>
      <c r="N1306" s="58"/>
      <c r="O1306" s="58" t="s">
        <v>13</v>
      </c>
      <c r="P1306" s="76">
        <v>14751471.560000001</v>
      </c>
    </row>
    <row r="1307" spans="1:16" x14ac:dyDescent="0.2">
      <c r="A1307" s="57">
        <v>43008</v>
      </c>
      <c r="B1307" s="58" t="s">
        <v>2</v>
      </c>
      <c r="C1307" s="58" t="s">
        <v>114</v>
      </c>
      <c r="D1307" s="58" t="s">
        <v>136</v>
      </c>
      <c r="E1307" s="132" t="s">
        <v>137</v>
      </c>
      <c r="F1307" s="58">
        <v>6696157</v>
      </c>
      <c r="G1307" s="58" t="s">
        <v>138</v>
      </c>
      <c r="H1307" s="73">
        <v>334441.58</v>
      </c>
      <c r="I1307" s="59">
        <v>2.2700000000000001E-2</v>
      </c>
      <c r="J1307" s="74">
        <v>266000</v>
      </c>
      <c r="K1307" s="75">
        <v>1.2569999999999999</v>
      </c>
      <c r="L1307" s="58" t="s">
        <v>122</v>
      </c>
      <c r="M1307" s="58" t="s">
        <v>45</v>
      </c>
      <c r="N1307" s="58"/>
      <c r="O1307" s="58" t="s">
        <v>13</v>
      </c>
      <c r="P1307" s="76">
        <v>14751471.560000001</v>
      </c>
    </row>
    <row r="1308" spans="1:16" x14ac:dyDescent="0.2">
      <c r="A1308" s="57">
        <v>43008</v>
      </c>
      <c r="B1308" s="58" t="s">
        <v>2</v>
      </c>
      <c r="C1308" s="58" t="s">
        <v>114</v>
      </c>
      <c r="D1308" s="58" t="s">
        <v>268</v>
      </c>
      <c r="E1308" s="132" t="s">
        <v>269</v>
      </c>
      <c r="F1308" s="58">
        <v>6388379</v>
      </c>
      <c r="G1308" s="58" t="s">
        <v>270</v>
      </c>
      <c r="H1308" s="73">
        <v>329335.76</v>
      </c>
      <c r="I1308" s="59">
        <v>2.23E-2</v>
      </c>
      <c r="J1308" s="74">
        <v>585000</v>
      </c>
      <c r="K1308" s="75">
        <v>0.56299999999999994</v>
      </c>
      <c r="L1308" s="58" t="s">
        <v>271</v>
      </c>
      <c r="M1308" s="58" t="s">
        <v>272</v>
      </c>
      <c r="N1308" s="58"/>
      <c r="O1308" s="58" t="s">
        <v>18</v>
      </c>
      <c r="P1308" s="76">
        <v>14751471.560000001</v>
      </c>
    </row>
    <row r="1309" spans="1:16" x14ac:dyDescent="0.2">
      <c r="A1309" s="57">
        <v>43008</v>
      </c>
      <c r="B1309" s="58" t="s">
        <v>2</v>
      </c>
      <c r="C1309" s="58" t="s">
        <v>114</v>
      </c>
      <c r="D1309" s="58" t="s">
        <v>200</v>
      </c>
      <c r="E1309" s="132" t="s">
        <v>286</v>
      </c>
      <c r="F1309" s="58">
        <v>4874546</v>
      </c>
      <c r="G1309" s="58" t="s">
        <v>202</v>
      </c>
      <c r="H1309" s="73">
        <v>323925.24</v>
      </c>
      <c r="I1309" s="59">
        <v>2.1999999999999999E-2</v>
      </c>
      <c r="J1309" s="74">
        <v>430</v>
      </c>
      <c r="K1309" s="75">
        <v>753.31500000000005</v>
      </c>
      <c r="L1309" s="58" t="s">
        <v>203</v>
      </c>
      <c r="M1309" s="58" t="s">
        <v>204</v>
      </c>
      <c r="N1309" s="58"/>
      <c r="O1309" s="58" t="s">
        <v>14</v>
      </c>
      <c r="P1309" s="76">
        <v>14751471.560000001</v>
      </c>
    </row>
    <row r="1310" spans="1:16" x14ac:dyDescent="0.2">
      <c r="A1310" s="57">
        <v>43008</v>
      </c>
      <c r="B1310" s="58" t="s">
        <v>2</v>
      </c>
      <c r="C1310" s="58" t="s">
        <v>114</v>
      </c>
      <c r="D1310" s="58" t="s">
        <v>116</v>
      </c>
      <c r="E1310" s="132" t="s">
        <v>43</v>
      </c>
      <c r="F1310" s="58">
        <v>6030506</v>
      </c>
      <c r="G1310" s="58" t="s">
        <v>44</v>
      </c>
      <c r="H1310" s="73">
        <v>314268.37</v>
      </c>
      <c r="I1310" s="59">
        <v>2.1299999999999999E-2</v>
      </c>
      <c r="J1310" s="74">
        <v>132000</v>
      </c>
      <c r="K1310" s="75">
        <v>2.3809999999999998</v>
      </c>
      <c r="L1310" s="58" t="s">
        <v>117</v>
      </c>
      <c r="M1310" s="58" t="s">
        <v>41</v>
      </c>
      <c r="N1310" s="58"/>
      <c r="O1310" s="58" t="s">
        <v>139</v>
      </c>
      <c r="P1310" s="76">
        <v>14751471.560000001</v>
      </c>
    </row>
    <row r="1311" spans="1:16" x14ac:dyDescent="0.2">
      <c r="A1311" s="57">
        <v>43008</v>
      </c>
      <c r="B1311" s="58" t="s">
        <v>2</v>
      </c>
      <c r="C1311" s="58" t="s">
        <v>114</v>
      </c>
      <c r="D1311" s="58" t="s">
        <v>197</v>
      </c>
      <c r="E1311" s="132" t="s">
        <v>198</v>
      </c>
      <c r="F1311" s="58">
        <v>6052607</v>
      </c>
      <c r="G1311" s="58" t="s">
        <v>199</v>
      </c>
      <c r="H1311" s="73">
        <v>312896.21000000002</v>
      </c>
      <c r="I1311" s="59">
        <v>2.12E-2</v>
      </c>
      <c r="J1311" s="74">
        <v>333000</v>
      </c>
      <c r="K1311" s="75">
        <v>0.94</v>
      </c>
      <c r="L1311" s="58" t="s">
        <v>117</v>
      </c>
      <c r="M1311" s="58" t="s">
        <v>41</v>
      </c>
      <c r="N1311" s="58"/>
      <c r="O1311" s="58" t="s">
        <v>22</v>
      </c>
      <c r="P1311" s="76">
        <v>14751471.560000001</v>
      </c>
    </row>
    <row r="1312" spans="1:16" x14ac:dyDescent="0.2">
      <c r="A1312" s="57">
        <v>43008</v>
      </c>
      <c r="B1312" s="58" t="s">
        <v>2</v>
      </c>
      <c r="C1312" s="58" t="s">
        <v>114</v>
      </c>
      <c r="D1312" s="58" t="s">
        <v>163</v>
      </c>
      <c r="E1312" s="132" t="s">
        <v>164</v>
      </c>
      <c r="F1312" s="58" t="s">
        <v>166</v>
      </c>
      <c r="G1312" s="58" t="s">
        <v>165</v>
      </c>
      <c r="H1312" s="73">
        <v>255993.11</v>
      </c>
      <c r="I1312" s="59">
        <v>1.7399999999999999E-2</v>
      </c>
      <c r="J1312" s="74">
        <v>1130000</v>
      </c>
      <c r="K1312" s="75">
        <v>0.22700000000000001</v>
      </c>
      <c r="L1312" s="58" t="s">
        <v>117</v>
      </c>
      <c r="M1312" s="58" t="s">
        <v>41</v>
      </c>
      <c r="N1312" s="58"/>
      <c r="O1312" s="58" t="s">
        <v>18</v>
      </c>
      <c r="P1312" s="76">
        <v>14751471.560000001</v>
      </c>
    </row>
    <row r="1313" spans="1:16" x14ac:dyDescent="0.2">
      <c r="A1313" s="57">
        <v>43008</v>
      </c>
      <c r="B1313" s="58" t="s">
        <v>2</v>
      </c>
      <c r="C1313" s="58" t="s">
        <v>114</v>
      </c>
      <c r="D1313" s="58" t="s">
        <v>121</v>
      </c>
      <c r="E1313" s="132" t="s">
        <v>105</v>
      </c>
      <c r="F1313" s="58">
        <v>6039558</v>
      </c>
      <c r="G1313" s="58" t="s">
        <v>106</v>
      </c>
      <c r="H1313" s="73">
        <v>253656.54</v>
      </c>
      <c r="I1313" s="59">
        <v>1.72E-2</v>
      </c>
      <c r="J1313" s="74">
        <v>422000</v>
      </c>
      <c r="K1313" s="75">
        <v>0.60099999999999998</v>
      </c>
      <c r="L1313" s="58" t="s">
        <v>117</v>
      </c>
      <c r="M1313" s="58" t="s">
        <v>41</v>
      </c>
      <c r="N1313" s="58"/>
      <c r="O1313" s="58" t="s">
        <v>13</v>
      </c>
      <c r="P1313" s="76">
        <v>14751471.560000001</v>
      </c>
    </row>
    <row r="1314" spans="1:16" ht="17" customHeight="1" x14ac:dyDescent="0.2">
      <c r="A1314" s="57">
        <v>43008</v>
      </c>
      <c r="B1314" s="58" t="s">
        <v>2</v>
      </c>
      <c r="C1314" s="58" t="s">
        <v>114</v>
      </c>
      <c r="D1314" s="58" t="s">
        <v>125</v>
      </c>
      <c r="E1314" s="132" t="s">
        <v>89</v>
      </c>
      <c r="F1314" s="58" t="s">
        <v>135</v>
      </c>
      <c r="G1314" s="58" t="s">
        <v>90</v>
      </c>
      <c r="H1314" s="73">
        <v>225211.22</v>
      </c>
      <c r="I1314" s="59">
        <v>1.5299999999999999E-2</v>
      </c>
      <c r="J1314" s="74">
        <v>538000</v>
      </c>
      <c r="K1314" s="75">
        <v>0.41899999999999998</v>
      </c>
      <c r="L1314" s="58" t="s">
        <v>117</v>
      </c>
      <c r="M1314" s="58" t="s">
        <v>41</v>
      </c>
      <c r="N1314" s="58"/>
      <c r="O1314" s="58" t="s">
        <v>13</v>
      </c>
      <c r="P1314" s="76">
        <v>14751471.560000001</v>
      </c>
    </row>
    <row r="1315" spans="1:16" x14ac:dyDescent="0.2">
      <c r="A1315" s="57">
        <v>43008</v>
      </c>
      <c r="B1315" s="58" t="s">
        <v>2</v>
      </c>
      <c r="C1315" s="58" t="s">
        <v>114</v>
      </c>
      <c r="D1315" s="58" t="s">
        <v>123</v>
      </c>
      <c r="E1315" s="132" t="s">
        <v>91</v>
      </c>
      <c r="F1315" s="58" t="s">
        <v>134</v>
      </c>
      <c r="G1315" s="58" t="s">
        <v>92</v>
      </c>
      <c r="H1315" s="73">
        <v>216969.87</v>
      </c>
      <c r="I1315" s="59">
        <v>1.47E-2</v>
      </c>
      <c r="J1315" s="74">
        <v>353000</v>
      </c>
      <c r="K1315" s="75">
        <v>0.61499999999999999</v>
      </c>
      <c r="L1315" s="58" t="s">
        <v>117</v>
      </c>
      <c r="M1315" s="58" t="s">
        <v>41</v>
      </c>
      <c r="N1315" s="58"/>
      <c r="O1315" s="58" t="s">
        <v>20</v>
      </c>
      <c r="P1315" s="76">
        <v>14751471.560000001</v>
      </c>
    </row>
    <row r="1316" spans="1:16" x14ac:dyDescent="0.2">
      <c r="A1316" s="57">
        <v>43008</v>
      </c>
      <c r="B1316" s="58" t="s">
        <v>1</v>
      </c>
      <c r="C1316" s="58" t="s">
        <v>127</v>
      </c>
      <c r="D1316" s="58"/>
      <c r="E1316" s="132"/>
      <c r="F1316" s="58"/>
      <c r="G1316" s="58"/>
      <c r="H1316" s="73">
        <v>1848148.63</v>
      </c>
      <c r="I1316" s="59">
        <v>0.12509999999999999</v>
      </c>
      <c r="J1316" s="74"/>
      <c r="K1316" s="75"/>
      <c r="L1316" s="58"/>
      <c r="M1316" s="58"/>
      <c r="N1316" s="58"/>
      <c r="O1316" s="58"/>
      <c r="P1316" s="76">
        <v>14751471.560000001</v>
      </c>
    </row>
    <row r="1317" spans="1:16" x14ac:dyDescent="0.2">
      <c r="A1317" s="57">
        <v>42916</v>
      </c>
      <c r="B1317" s="58" t="s">
        <v>2</v>
      </c>
      <c r="C1317" s="58" t="s">
        <v>114</v>
      </c>
      <c r="D1317" s="58" t="s">
        <v>156</v>
      </c>
      <c r="E1317" s="132" t="s">
        <v>157</v>
      </c>
      <c r="F1317" s="58">
        <v>6339872</v>
      </c>
      <c r="G1317" s="58" t="s">
        <v>158</v>
      </c>
      <c r="H1317" s="73">
        <v>535611.5</v>
      </c>
      <c r="I1317" s="59">
        <v>4.3999999999999997E-2</v>
      </c>
      <c r="J1317" s="74">
        <v>726000</v>
      </c>
      <c r="K1317" s="75">
        <v>0.73799999999999999</v>
      </c>
      <c r="L1317" s="58" t="s">
        <v>117</v>
      </c>
      <c r="M1317" s="58" t="s">
        <v>41</v>
      </c>
      <c r="N1317" s="58"/>
      <c r="O1317" s="58" t="s">
        <v>16</v>
      </c>
      <c r="P1317" s="76">
        <v>12172091.74</v>
      </c>
    </row>
    <row r="1318" spans="1:16" x14ac:dyDescent="0.2">
      <c r="A1318" s="57">
        <v>42916</v>
      </c>
      <c r="B1318" s="58" t="s">
        <v>2</v>
      </c>
      <c r="C1318" s="58" t="s">
        <v>114</v>
      </c>
      <c r="D1318" s="58" t="s">
        <v>152</v>
      </c>
      <c r="E1318" s="132" t="s">
        <v>153</v>
      </c>
      <c r="F1318" s="58" t="s">
        <v>155</v>
      </c>
      <c r="G1318" s="58" t="s">
        <v>154</v>
      </c>
      <c r="H1318" s="73">
        <v>492555.19</v>
      </c>
      <c r="I1318" s="59">
        <v>4.0500000000000001E-2</v>
      </c>
      <c r="J1318" s="74">
        <v>184000</v>
      </c>
      <c r="K1318" s="75">
        <v>2.677</v>
      </c>
      <c r="L1318" s="58" t="s">
        <v>117</v>
      </c>
      <c r="M1318" s="58" t="s">
        <v>41</v>
      </c>
      <c r="N1318" s="58"/>
      <c r="O1318" s="58" t="s">
        <v>13</v>
      </c>
      <c r="P1318" s="76">
        <v>12172091.74</v>
      </c>
    </row>
    <row r="1319" spans="1:16" x14ac:dyDescent="0.2">
      <c r="A1319" s="57">
        <v>42916</v>
      </c>
      <c r="B1319" s="58" t="s">
        <v>2</v>
      </c>
      <c r="C1319" s="58" t="s">
        <v>114</v>
      </c>
      <c r="D1319" s="58" t="s">
        <v>174</v>
      </c>
      <c r="E1319" s="132" t="s">
        <v>175</v>
      </c>
      <c r="F1319" s="58" t="s">
        <v>177</v>
      </c>
      <c r="G1319" s="58" t="s">
        <v>176</v>
      </c>
      <c r="H1319" s="73">
        <v>462320.68</v>
      </c>
      <c r="I1319" s="59">
        <v>3.7999999999999999E-2</v>
      </c>
      <c r="J1319" s="74">
        <v>190000</v>
      </c>
      <c r="K1319" s="75">
        <v>2.4329999999999998</v>
      </c>
      <c r="L1319" s="58" t="s">
        <v>119</v>
      </c>
      <c r="M1319" s="58" t="s">
        <v>40</v>
      </c>
      <c r="N1319" s="58"/>
      <c r="O1319" s="58" t="s">
        <v>14</v>
      </c>
      <c r="P1319" s="76">
        <v>12172091.74</v>
      </c>
    </row>
    <row r="1320" spans="1:16" x14ac:dyDescent="0.2">
      <c r="A1320" s="57">
        <v>42916</v>
      </c>
      <c r="B1320" s="58" t="s">
        <v>2</v>
      </c>
      <c r="C1320" s="58" t="s">
        <v>114</v>
      </c>
      <c r="D1320" s="58" t="s">
        <v>159</v>
      </c>
      <c r="E1320" s="132" t="s">
        <v>160</v>
      </c>
      <c r="F1320" s="58" t="s">
        <v>162</v>
      </c>
      <c r="G1320" s="58" t="s">
        <v>161</v>
      </c>
      <c r="H1320" s="73">
        <v>433995.73</v>
      </c>
      <c r="I1320" s="59">
        <v>3.5700000000000003E-2</v>
      </c>
      <c r="J1320" s="74">
        <v>430000</v>
      </c>
      <c r="K1320" s="75">
        <v>1.0089999999999999</v>
      </c>
      <c r="L1320" s="58" t="s">
        <v>117</v>
      </c>
      <c r="M1320" s="58" t="s">
        <v>41</v>
      </c>
      <c r="N1320" s="58"/>
      <c r="O1320" s="58" t="s">
        <v>14</v>
      </c>
      <c r="P1320" s="76">
        <v>12172091.74</v>
      </c>
    </row>
    <row r="1321" spans="1:16" x14ac:dyDescent="0.2">
      <c r="A1321" s="57">
        <v>42916</v>
      </c>
      <c r="B1321" s="58" t="s">
        <v>2</v>
      </c>
      <c r="C1321" s="58" t="s">
        <v>114</v>
      </c>
      <c r="D1321" s="58" t="s">
        <v>281</v>
      </c>
      <c r="E1321" s="132" t="s">
        <v>282</v>
      </c>
      <c r="F1321" s="58">
        <v>6105738</v>
      </c>
      <c r="G1321" s="58" t="s">
        <v>283</v>
      </c>
      <c r="H1321" s="73">
        <v>423954.04</v>
      </c>
      <c r="I1321" s="59">
        <v>3.4799999999999998E-2</v>
      </c>
      <c r="J1321" s="74">
        <v>1000000</v>
      </c>
      <c r="K1321" s="75">
        <v>0.42399999999999999</v>
      </c>
      <c r="L1321" s="58" t="s">
        <v>117</v>
      </c>
      <c r="M1321" s="58" t="s">
        <v>41</v>
      </c>
      <c r="N1321" s="58"/>
      <c r="O1321" s="58" t="s">
        <v>14</v>
      </c>
      <c r="P1321" s="76">
        <v>12172091.74</v>
      </c>
    </row>
    <row r="1322" spans="1:16" x14ac:dyDescent="0.2">
      <c r="A1322" s="57">
        <v>42916</v>
      </c>
      <c r="B1322" s="58" t="s">
        <v>2</v>
      </c>
      <c r="C1322" s="58" t="s">
        <v>114</v>
      </c>
      <c r="D1322" s="58" t="s">
        <v>262</v>
      </c>
      <c r="E1322" s="132" t="s">
        <v>264</v>
      </c>
      <c r="F1322" s="58" t="s">
        <v>263</v>
      </c>
      <c r="G1322" s="58" t="s">
        <v>265</v>
      </c>
      <c r="H1322" s="73">
        <v>422281.42</v>
      </c>
      <c r="I1322" s="59">
        <v>3.4700000000000002E-2</v>
      </c>
      <c r="J1322" s="74">
        <v>271000</v>
      </c>
      <c r="K1322" s="75">
        <v>1.5580000000000001</v>
      </c>
      <c r="L1322" s="58" t="s">
        <v>266</v>
      </c>
      <c r="M1322" s="58" t="s">
        <v>267</v>
      </c>
      <c r="N1322" s="58"/>
      <c r="O1322" s="58" t="s">
        <v>16</v>
      </c>
      <c r="P1322" s="76">
        <v>12172091.74</v>
      </c>
    </row>
    <row r="1323" spans="1:16" x14ac:dyDescent="0.2">
      <c r="A1323" s="57">
        <v>42916</v>
      </c>
      <c r="B1323" s="58" t="s">
        <v>2</v>
      </c>
      <c r="C1323" s="58" t="s">
        <v>114</v>
      </c>
      <c r="D1323" s="58" t="s">
        <v>193</v>
      </c>
      <c r="E1323" s="132" t="s">
        <v>194</v>
      </c>
      <c r="F1323" s="58">
        <v>6168485</v>
      </c>
      <c r="G1323" s="58" t="s">
        <v>195</v>
      </c>
      <c r="H1323" s="73">
        <v>421372.8</v>
      </c>
      <c r="I1323" s="59">
        <v>3.4599999999999999E-2</v>
      </c>
      <c r="J1323" s="74">
        <v>1785000</v>
      </c>
      <c r="K1323" s="75">
        <v>0.23599999999999999</v>
      </c>
      <c r="L1323" s="58" t="s">
        <v>119</v>
      </c>
      <c r="M1323" s="58" t="s">
        <v>196</v>
      </c>
      <c r="N1323" s="58"/>
      <c r="O1323" s="58" t="s">
        <v>14</v>
      </c>
      <c r="P1323" s="76">
        <v>12172091.74</v>
      </c>
    </row>
    <row r="1324" spans="1:16" x14ac:dyDescent="0.2">
      <c r="A1324" s="57">
        <v>42916</v>
      </c>
      <c r="B1324" s="58" t="s">
        <v>2</v>
      </c>
      <c r="C1324" s="58" t="s">
        <v>114</v>
      </c>
      <c r="D1324" s="58" t="s">
        <v>217</v>
      </c>
      <c r="E1324" s="132" t="s">
        <v>218</v>
      </c>
      <c r="F1324" s="58" t="s">
        <v>220</v>
      </c>
      <c r="G1324" s="58" t="s">
        <v>219</v>
      </c>
      <c r="H1324" s="73">
        <v>379415.78</v>
      </c>
      <c r="I1324" s="59">
        <v>3.1199999999999999E-2</v>
      </c>
      <c r="J1324" s="74">
        <v>367000</v>
      </c>
      <c r="K1324" s="75">
        <v>1.034</v>
      </c>
      <c r="L1324" s="58" t="s">
        <v>126</v>
      </c>
      <c r="M1324" s="58" t="s">
        <v>46</v>
      </c>
      <c r="N1324" s="58"/>
      <c r="O1324" s="58" t="s">
        <v>20</v>
      </c>
      <c r="P1324" s="76">
        <v>12172091.74</v>
      </c>
    </row>
    <row r="1325" spans="1:16" x14ac:dyDescent="0.2">
      <c r="A1325" s="57">
        <v>42916</v>
      </c>
      <c r="B1325" s="58" t="s">
        <v>2</v>
      </c>
      <c r="C1325" s="58" t="s">
        <v>114</v>
      </c>
      <c r="D1325" s="58" t="s">
        <v>273</v>
      </c>
      <c r="E1325" s="132" t="s">
        <v>275</v>
      </c>
      <c r="F1325" s="58" t="s">
        <v>274</v>
      </c>
      <c r="G1325" s="58" t="s">
        <v>284</v>
      </c>
      <c r="H1325" s="73">
        <v>374296.95</v>
      </c>
      <c r="I1325" s="59">
        <v>3.0800000000000001E-2</v>
      </c>
      <c r="J1325" s="74">
        <v>164990</v>
      </c>
      <c r="K1325" s="75">
        <v>2.2690000000000001</v>
      </c>
      <c r="L1325" s="58" t="s">
        <v>277</v>
      </c>
      <c r="M1325" s="58" t="s">
        <v>41</v>
      </c>
      <c r="N1325" s="58"/>
      <c r="O1325" s="58" t="s">
        <v>23</v>
      </c>
      <c r="P1325" s="76">
        <v>12172091.74</v>
      </c>
    </row>
    <row r="1326" spans="1:16" x14ac:dyDescent="0.2">
      <c r="A1326" s="57">
        <v>42916</v>
      </c>
      <c r="B1326" s="58" t="s">
        <v>2</v>
      </c>
      <c r="C1326" s="58" t="s">
        <v>114</v>
      </c>
      <c r="D1326" s="58" t="s">
        <v>228</v>
      </c>
      <c r="E1326" s="132" t="s">
        <v>229</v>
      </c>
      <c r="F1326" s="58" t="s">
        <v>231</v>
      </c>
      <c r="G1326" s="58" t="s">
        <v>230</v>
      </c>
      <c r="H1326" s="73">
        <v>372495.71</v>
      </c>
      <c r="I1326" s="59">
        <v>3.0599999999999999E-2</v>
      </c>
      <c r="J1326" s="74">
        <v>504000</v>
      </c>
      <c r="K1326" s="75">
        <v>0.73899999999999999</v>
      </c>
      <c r="L1326" s="58" t="s">
        <v>126</v>
      </c>
      <c r="M1326" s="58" t="s">
        <v>46</v>
      </c>
      <c r="N1326" s="58"/>
      <c r="O1326" s="58" t="s">
        <v>15</v>
      </c>
      <c r="P1326" s="76">
        <v>12172091.74</v>
      </c>
    </row>
    <row r="1327" spans="1:16" x14ac:dyDescent="0.2">
      <c r="A1327" s="57">
        <v>42916</v>
      </c>
      <c r="B1327" s="58" t="s">
        <v>2</v>
      </c>
      <c r="C1327" s="58" t="s">
        <v>114</v>
      </c>
      <c r="D1327" s="58" t="s">
        <v>213</v>
      </c>
      <c r="E1327" s="132" t="s">
        <v>214</v>
      </c>
      <c r="F1327" s="58" t="s">
        <v>216</v>
      </c>
      <c r="G1327" s="58" t="s">
        <v>215</v>
      </c>
      <c r="H1327" s="73">
        <v>361115.3</v>
      </c>
      <c r="I1327" s="59">
        <v>2.9700000000000001E-2</v>
      </c>
      <c r="J1327" s="74">
        <v>9000</v>
      </c>
      <c r="K1327" s="75">
        <v>40.124000000000002</v>
      </c>
      <c r="L1327" s="58" t="s">
        <v>203</v>
      </c>
      <c r="M1327" s="58" t="s">
        <v>204</v>
      </c>
      <c r="N1327" s="58"/>
      <c r="O1327" s="58" t="s">
        <v>13</v>
      </c>
      <c r="P1327" s="76">
        <v>12172091.74</v>
      </c>
    </row>
    <row r="1328" spans="1:16" x14ac:dyDescent="0.2">
      <c r="A1328" s="57">
        <v>42916</v>
      </c>
      <c r="B1328" s="58" t="s">
        <v>2</v>
      </c>
      <c r="C1328" s="58" t="s">
        <v>114</v>
      </c>
      <c r="D1328" s="58" t="s">
        <v>170</v>
      </c>
      <c r="E1328" s="132" t="s">
        <v>171</v>
      </c>
      <c r="F1328" s="58" t="s">
        <v>173</v>
      </c>
      <c r="G1328" s="58" t="s">
        <v>172</v>
      </c>
      <c r="H1328" s="73">
        <v>347360.53</v>
      </c>
      <c r="I1328" s="59">
        <v>2.8500000000000001E-2</v>
      </c>
      <c r="J1328" s="74">
        <v>1130000</v>
      </c>
      <c r="K1328" s="75">
        <v>0.307</v>
      </c>
      <c r="L1328" s="58" t="s">
        <v>117</v>
      </c>
      <c r="M1328" s="58" t="s">
        <v>41</v>
      </c>
      <c r="N1328" s="58"/>
      <c r="O1328" s="58" t="s">
        <v>20</v>
      </c>
      <c r="P1328" s="76">
        <v>12172091.74</v>
      </c>
    </row>
    <row r="1329" spans="1:16" x14ac:dyDescent="0.2">
      <c r="A1329" s="57">
        <v>42916</v>
      </c>
      <c r="B1329" s="58" t="s">
        <v>2</v>
      </c>
      <c r="C1329" s="58" t="s">
        <v>114</v>
      </c>
      <c r="D1329" s="58" t="s">
        <v>147</v>
      </c>
      <c r="E1329" s="132" t="s">
        <v>148</v>
      </c>
      <c r="F1329" s="58" t="s">
        <v>151</v>
      </c>
      <c r="G1329" s="58" t="s">
        <v>261</v>
      </c>
      <c r="H1329" s="73">
        <v>346500</v>
      </c>
      <c r="I1329" s="59">
        <v>2.8500000000000001E-2</v>
      </c>
      <c r="J1329" s="74">
        <v>99000</v>
      </c>
      <c r="K1329" s="75">
        <v>3.5</v>
      </c>
      <c r="L1329" s="58" t="s">
        <v>115</v>
      </c>
      <c r="M1329" s="58" t="s">
        <v>150</v>
      </c>
      <c r="N1329" s="58"/>
      <c r="O1329" s="58" t="s">
        <v>18</v>
      </c>
      <c r="P1329" s="76">
        <v>12172091.74</v>
      </c>
    </row>
    <row r="1330" spans="1:16" x14ac:dyDescent="0.2">
      <c r="A1330" s="57">
        <v>42916</v>
      </c>
      <c r="B1330" s="58" t="s">
        <v>2</v>
      </c>
      <c r="C1330" s="58" t="s">
        <v>114</v>
      </c>
      <c r="D1330" s="58" t="s">
        <v>268</v>
      </c>
      <c r="E1330" s="132" t="s">
        <v>269</v>
      </c>
      <c r="F1330" s="58">
        <v>6388379</v>
      </c>
      <c r="G1330" s="58" t="s">
        <v>270</v>
      </c>
      <c r="H1330" s="73">
        <v>334467.74</v>
      </c>
      <c r="I1330" s="59">
        <v>2.75E-2</v>
      </c>
      <c r="J1330" s="74">
        <v>585000</v>
      </c>
      <c r="K1330" s="75">
        <v>0.57199999999999995</v>
      </c>
      <c r="L1330" s="58" t="s">
        <v>271</v>
      </c>
      <c r="M1330" s="58" t="s">
        <v>272</v>
      </c>
      <c r="N1330" s="58"/>
      <c r="O1330" s="58" t="s">
        <v>18</v>
      </c>
      <c r="P1330" s="76">
        <v>12172091.74</v>
      </c>
    </row>
    <row r="1331" spans="1:16" x14ac:dyDescent="0.2">
      <c r="A1331" s="57">
        <v>42916</v>
      </c>
      <c r="B1331" s="58" t="s">
        <v>2</v>
      </c>
      <c r="C1331" s="58" t="s">
        <v>114</v>
      </c>
      <c r="D1331" s="58" t="s">
        <v>184</v>
      </c>
      <c r="E1331" s="132" t="s">
        <v>185</v>
      </c>
      <c r="F1331" s="58">
        <v>6972459</v>
      </c>
      <c r="G1331" s="58" t="s">
        <v>186</v>
      </c>
      <c r="H1331" s="73">
        <v>333066.49</v>
      </c>
      <c r="I1331" s="59">
        <v>2.7400000000000001E-2</v>
      </c>
      <c r="J1331" s="74">
        <v>132000</v>
      </c>
      <c r="K1331" s="75">
        <v>2.5230000000000001</v>
      </c>
      <c r="L1331" s="58" t="s">
        <v>117</v>
      </c>
      <c r="M1331" s="58" t="s">
        <v>41</v>
      </c>
      <c r="N1331" s="58"/>
      <c r="O1331" s="58" t="s">
        <v>14</v>
      </c>
      <c r="P1331" s="76">
        <v>12172091.74</v>
      </c>
    </row>
    <row r="1332" spans="1:16" x14ac:dyDescent="0.2">
      <c r="A1332" s="57">
        <v>42916</v>
      </c>
      <c r="B1332" s="58" t="s">
        <v>2</v>
      </c>
      <c r="C1332" s="58" t="s">
        <v>114</v>
      </c>
      <c r="D1332" s="58" t="s">
        <v>221</v>
      </c>
      <c r="E1332" s="132" t="s">
        <v>222</v>
      </c>
      <c r="F1332" s="58">
        <v>6282040</v>
      </c>
      <c r="G1332" s="58" t="s">
        <v>223</v>
      </c>
      <c r="H1332" s="73">
        <v>326021.94</v>
      </c>
      <c r="I1332" s="59">
        <v>2.6800000000000001E-2</v>
      </c>
      <c r="J1332" s="74">
        <v>572000</v>
      </c>
      <c r="K1332" s="75">
        <v>0.56999999999999995</v>
      </c>
      <c r="L1332" s="58" t="s">
        <v>117</v>
      </c>
      <c r="M1332" s="58" t="s">
        <v>41</v>
      </c>
      <c r="N1332" s="58"/>
      <c r="O1332" s="58" t="s">
        <v>13</v>
      </c>
      <c r="P1332" s="76">
        <v>12172091.74</v>
      </c>
    </row>
    <row r="1333" spans="1:16" x14ac:dyDescent="0.2">
      <c r="A1333" s="57">
        <v>42916</v>
      </c>
      <c r="B1333" s="58" t="s">
        <v>2</v>
      </c>
      <c r="C1333" s="58" t="s">
        <v>114</v>
      </c>
      <c r="D1333" s="58" t="s">
        <v>224</v>
      </c>
      <c r="E1333" s="132" t="s">
        <v>225</v>
      </c>
      <c r="F1333" s="58" t="s">
        <v>227</v>
      </c>
      <c r="G1333" s="58" t="s">
        <v>285</v>
      </c>
      <c r="H1333" s="73">
        <v>308000</v>
      </c>
      <c r="I1333" s="59">
        <v>2.53E-2</v>
      </c>
      <c r="J1333" s="74">
        <v>22000</v>
      </c>
      <c r="K1333" s="75">
        <v>14</v>
      </c>
      <c r="L1333" s="58" t="s">
        <v>115</v>
      </c>
      <c r="M1333" s="58" t="s">
        <v>150</v>
      </c>
      <c r="N1333" s="58"/>
      <c r="O1333" s="58" t="s">
        <v>14</v>
      </c>
      <c r="P1333" s="76">
        <v>12172091.74</v>
      </c>
    </row>
    <row r="1334" spans="1:16" x14ac:dyDescent="0.2">
      <c r="A1334" s="57">
        <v>42916</v>
      </c>
      <c r="B1334" s="58" t="s">
        <v>2</v>
      </c>
      <c r="C1334" s="58" t="s">
        <v>114</v>
      </c>
      <c r="D1334" s="58" t="s">
        <v>136</v>
      </c>
      <c r="E1334" s="132" t="s">
        <v>137</v>
      </c>
      <c r="F1334" s="58">
        <v>6696157</v>
      </c>
      <c r="G1334" s="58" t="s">
        <v>138</v>
      </c>
      <c r="H1334" s="73">
        <v>305854.7</v>
      </c>
      <c r="I1334" s="59">
        <v>2.5100000000000001E-2</v>
      </c>
      <c r="J1334" s="74">
        <v>221000</v>
      </c>
      <c r="K1334" s="75">
        <v>1.3839999999999999</v>
      </c>
      <c r="L1334" s="58" t="s">
        <v>122</v>
      </c>
      <c r="M1334" s="58" t="s">
        <v>45</v>
      </c>
      <c r="N1334" s="58"/>
      <c r="O1334" s="58" t="s">
        <v>13</v>
      </c>
      <c r="P1334" s="76">
        <v>12172091.74</v>
      </c>
    </row>
    <row r="1335" spans="1:16" x14ac:dyDescent="0.2">
      <c r="A1335" s="57">
        <v>42916</v>
      </c>
      <c r="B1335" s="58" t="s">
        <v>2</v>
      </c>
      <c r="C1335" s="58" t="s">
        <v>114</v>
      </c>
      <c r="D1335" s="58" t="s">
        <v>197</v>
      </c>
      <c r="E1335" s="132" t="s">
        <v>198</v>
      </c>
      <c r="F1335" s="58">
        <v>6052607</v>
      </c>
      <c r="G1335" s="58" t="s">
        <v>199</v>
      </c>
      <c r="H1335" s="73">
        <v>296958.67</v>
      </c>
      <c r="I1335" s="59">
        <v>2.4400000000000002E-2</v>
      </c>
      <c r="J1335" s="74">
        <v>279000</v>
      </c>
      <c r="K1335" s="75">
        <v>1.0640000000000001</v>
      </c>
      <c r="L1335" s="58" t="s">
        <v>117</v>
      </c>
      <c r="M1335" s="58" t="s">
        <v>41</v>
      </c>
      <c r="N1335" s="58"/>
      <c r="O1335" s="58" t="s">
        <v>22</v>
      </c>
      <c r="P1335" s="76">
        <v>12172091.74</v>
      </c>
    </row>
    <row r="1336" spans="1:16" x14ac:dyDescent="0.2">
      <c r="A1336" s="57">
        <v>42916</v>
      </c>
      <c r="B1336" s="58" t="s">
        <v>2</v>
      </c>
      <c r="C1336" s="58" t="s">
        <v>114</v>
      </c>
      <c r="D1336" s="58" t="s">
        <v>178</v>
      </c>
      <c r="E1336" s="132" t="s">
        <v>179</v>
      </c>
      <c r="F1336" s="58">
        <v>6771645</v>
      </c>
      <c r="G1336" s="58" t="s">
        <v>260</v>
      </c>
      <c r="H1336" s="73">
        <v>284796.57</v>
      </c>
      <c r="I1336" s="59">
        <v>2.3400000000000001E-2</v>
      </c>
      <c r="J1336" s="74">
        <v>1900</v>
      </c>
      <c r="K1336" s="75">
        <v>149.893</v>
      </c>
      <c r="L1336" s="58" t="s">
        <v>118</v>
      </c>
      <c r="M1336" s="58" t="s">
        <v>47</v>
      </c>
      <c r="N1336" s="58"/>
      <c r="O1336" s="58" t="s">
        <v>19</v>
      </c>
      <c r="P1336" s="76">
        <v>12172091.74</v>
      </c>
    </row>
    <row r="1337" spans="1:16" x14ac:dyDescent="0.2">
      <c r="A1337" s="57">
        <v>42916</v>
      </c>
      <c r="B1337" s="58" t="s">
        <v>2</v>
      </c>
      <c r="C1337" s="58" t="s">
        <v>114</v>
      </c>
      <c r="D1337" s="58" t="s">
        <v>200</v>
      </c>
      <c r="E1337" s="132" t="s">
        <v>286</v>
      </c>
      <c r="F1337" s="58">
        <v>4874546</v>
      </c>
      <c r="G1337" s="58" t="s">
        <v>202</v>
      </c>
      <c r="H1337" s="73">
        <v>283750.38</v>
      </c>
      <c r="I1337" s="59">
        <v>2.3300000000000001E-2</v>
      </c>
      <c r="J1337" s="74">
        <v>430</v>
      </c>
      <c r="K1337" s="75">
        <v>659.88499999999999</v>
      </c>
      <c r="L1337" s="58" t="s">
        <v>203</v>
      </c>
      <c r="M1337" s="58" t="s">
        <v>204</v>
      </c>
      <c r="N1337" s="58"/>
      <c r="O1337" s="58" t="s">
        <v>14</v>
      </c>
      <c r="P1337" s="76">
        <v>12172091.74</v>
      </c>
    </row>
    <row r="1338" spans="1:16" x14ac:dyDescent="0.2">
      <c r="A1338" s="57">
        <v>42916</v>
      </c>
      <c r="B1338" s="58" t="s">
        <v>2</v>
      </c>
      <c r="C1338" s="58" t="s">
        <v>114</v>
      </c>
      <c r="D1338" s="58" t="s">
        <v>116</v>
      </c>
      <c r="E1338" s="132" t="s">
        <v>43</v>
      </c>
      <c r="F1338" s="58">
        <v>6030506</v>
      </c>
      <c r="G1338" s="58" t="s">
        <v>44</v>
      </c>
      <c r="H1338" s="73">
        <v>279732.82</v>
      </c>
      <c r="I1338" s="59">
        <v>2.3E-2</v>
      </c>
      <c r="J1338" s="74">
        <v>112000</v>
      </c>
      <c r="K1338" s="75">
        <v>2.4980000000000002</v>
      </c>
      <c r="L1338" s="58" t="s">
        <v>117</v>
      </c>
      <c r="M1338" s="58" t="s">
        <v>41</v>
      </c>
      <c r="N1338" s="58"/>
      <c r="O1338" s="58" t="s">
        <v>139</v>
      </c>
      <c r="P1338" s="76">
        <v>12172091.74</v>
      </c>
    </row>
    <row r="1339" spans="1:16" x14ac:dyDescent="0.2">
      <c r="A1339" s="57">
        <v>42916</v>
      </c>
      <c r="B1339" s="58" t="s">
        <v>2</v>
      </c>
      <c r="C1339" s="58" t="s">
        <v>114</v>
      </c>
      <c r="D1339" s="58" t="s">
        <v>187</v>
      </c>
      <c r="E1339" s="132" t="s">
        <v>188</v>
      </c>
      <c r="F1339" s="58" t="s">
        <v>192</v>
      </c>
      <c r="G1339" s="58" t="s">
        <v>189</v>
      </c>
      <c r="H1339" s="73">
        <v>275867.39</v>
      </c>
      <c r="I1339" s="59">
        <v>2.2700000000000001E-2</v>
      </c>
      <c r="J1339" s="74">
        <v>59000</v>
      </c>
      <c r="K1339" s="75">
        <v>4.6760000000000002</v>
      </c>
      <c r="L1339" s="58" t="s">
        <v>190</v>
      </c>
      <c r="M1339" s="58" t="s">
        <v>191</v>
      </c>
      <c r="N1339" s="58"/>
      <c r="O1339" s="58" t="s">
        <v>15</v>
      </c>
      <c r="P1339" s="76">
        <v>12172091.74</v>
      </c>
    </row>
    <row r="1340" spans="1:16" x14ac:dyDescent="0.2">
      <c r="A1340" s="57">
        <v>42916</v>
      </c>
      <c r="B1340" s="58" t="s">
        <v>2</v>
      </c>
      <c r="C1340" s="58" t="s">
        <v>114</v>
      </c>
      <c r="D1340" s="58" t="s">
        <v>124</v>
      </c>
      <c r="E1340" s="132" t="s">
        <v>38</v>
      </c>
      <c r="F1340" s="58">
        <v>6243597</v>
      </c>
      <c r="G1340" s="58" t="s">
        <v>39</v>
      </c>
      <c r="H1340" s="73">
        <v>272642.09000000003</v>
      </c>
      <c r="I1340" s="59">
        <v>2.24E-2</v>
      </c>
      <c r="J1340" s="74">
        <v>92000</v>
      </c>
      <c r="K1340" s="75">
        <v>2.964</v>
      </c>
      <c r="L1340" s="58" t="s">
        <v>119</v>
      </c>
      <c r="M1340" s="58" t="s">
        <v>40</v>
      </c>
      <c r="N1340" s="58"/>
      <c r="O1340" s="58" t="s">
        <v>18</v>
      </c>
      <c r="P1340" s="76">
        <v>12172091.74</v>
      </c>
    </row>
    <row r="1341" spans="1:16" x14ac:dyDescent="0.2">
      <c r="A1341" s="57">
        <v>42916</v>
      </c>
      <c r="B1341" s="58" t="s">
        <v>2</v>
      </c>
      <c r="C1341" s="58" t="s">
        <v>114</v>
      </c>
      <c r="D1341" s="58" t="s">
        <v>205</v>
      </c>
      <c r="E1341" s="132" t="s">
        <v>206</v>
      </c>
      <c r="F1341" s="58" t="s">
        <v>208</v>
      </c>
      <c r="G1341" s="58" t="s">
        <v>207</v>
      </c>
      <c r="H1341" s="73">
        <v>271412.56</v>
      </c>
      <c r="I1341" s="59">
        <v>2.23E-2</v>
      </c>
      <c r="J1341" s="74">
        <v>704000</v>
      </c>
      <c r="K1341" s="75">
        <v>0.38600000000000001</v>
      </c>
      <c r="L1341" s="58" t="s">
        <v>117</v>
      </c>
      <c r="M1341" s="58" t="s">
        <v>41</v>
      </c>
      <c r="N1341" s="58"/>
      <c r="O1341" s="58" t="s">
        <v>13</v>
      </c>
      <c r="P1341" s="76">
        <v>12172091.74</v>
      </c>
    </row>
    <row r="1342" spans="1:16" x14ac:dyDescent="0.2">
      <c r="A1342" s="57">
        <v>42916</v>
      </c>
      <c r="B1342" s="58" t="s">
        <v>2</v>
      </c>
      <c r="C1342" s="58" t="s">
        <v>114</v>
      </c>
      <c r="D1342" s="58" t="s">
        <v>181</v>
      </c>
      <c r="E1342" s="132" t="s">
        <v>182</v>
      </c>
      <c r="F1342" s="58">
        <v>6771032</v>
      </c>
      <c r="G1342" s="58" t="s">
        <v>183</v>
      </c>
      <c r="H1342" s="73">
        <v>271330.59000000003</v>
      </c>
      <c r="I1342" s="59">
        <v>2.23E-2</v>
      </c>
      <c r="J1342" s="74">
        <v>160000</v>
      </c>
      <c r="K1342" s="75">
        <v>1.696</v>
      </c>
      <c r="L1342" s="58" t="s">
        <v>117</v>
      </c>
      <c r="M1342" s="58" t="s">
        <v>41</v>
      </c>
      <c r="N1342" s="58"/>
      <c r="O1342" s="58" t="s">
        <v>13</v>
      </c>
      <c r="P1342" s="76">
        <v>12172091.74</v>
      </c>
    </row>
    <row r="1343" spans="1:16" x14ac:dyDescent="0.2">
      <c r="A1343" s="57">
        <v>42916</v>
      </c>
      <c r="B1343" s="58" t="s">
        <v>2</v>
      </c>
      <c r="C1343" s="58" t="s">
        <v>114</v>
      </c>
      <c r="D1343" s="58" t="s">
        <v>209</v>
      </c>
      <c r="E1343" s="132" t="s">
        <v>210</v>
      </c>
      <c r="F1343" s="58" t="s">
        <v>212</v>
      </c>
      <c r="G1343" s="58" t="s">
        <v>211</v>
      </c>
      <c r="H1343" s="73">
        <v>269959.84999999998</v>
      </c>
      <c r="I1343" s="59">
        <v>2.2200000000000001E-2</v>
      </c>
      <c r="J1343" s="74">
        <v>31000</v>
      </c>
      <c r="K1343" s="75">
        <v>8.7080000000000002</v>
      </c>
      <c r="L1343" s="58" t="s">
        <v>120</v>
      </c>
      <c r="M1343" s="58" t="s">
        <v>42</v>
      </c>
      <c r="N1343" s="58"/>
      <c r="O1343" s="58" t="s">
        <v>17</v>
      </c>
      <c r="P1343" s="76">
        <v>12172091.74</v>
      </c>
    </row>
    <row r="1344" spans="1:16" x14ac:dyDescent="0.2">
      <c r="A1344" s="57">
        <v>42916</v>
      </c>
      <c r="B1344" s="58" t="s">
        <v>2</v>
      </c>
      <c r="C1344" s="58" t="s">
        <v>114</v>
      </c>
      <c r="D1344" s="58" t="s">
        <v>121</v>
      </c>
      <c r="E1344" s="132" t="s">
        <v>105</v>
      </c>
      <c r="F1344" s="58">
        <v>6039558</v>
      </c>
      <c r="G1344" s="58" t="s">
        <v>106</v>
      </c>
      <c r="H1344" s="73">
        <v>256741.96</v>
      </c>
      <c r="I1344" s="59">
        <v>2.1100000000000001E-2</v>
      </c>
      <c r="J1344" s="74">
        <v>422000</v>
      </c>
      <c r="K1344" s="75">
        <v>0.60799999999999998</v>
      </c>
      <c r="L1344" s="58" t="s">
        <v>117</v>
      </c>
      <c r="M1344" s="58" t="s">
        <v>41</v>
      </c>
      <c r="N1344" s="58"/>
      <c r="O1344" s="58" t="s">
        <v>13</v>
      </c>
      <c r="P1344" s="76">
        <v>12172091.74</v>
      </c>
    </row>
    <row r="1345" spans="1:16" x14ac:dyDescent="0.2">
      <c r="A1345" s="57">
        <v>42916</v>
      </c>
      <c r="B1345" s="58" t="s">
        <v>2</v>
      </c>
      <c r="C1345" s="58" t="s">
        <v>114</v>
      </c>
      <c r="D1345" s="58" t="s">
        <v>163</v>
      </c>
      <c r="E1345" s="132" t="s">
        <v>164</v>
      </c>
      <c r="F1345" s="58" t="s">
        <v>166</v>
      </c>
      <c r="G1345" s="58" t="s">
        <v>165</v>
      </c>
      <c r="H1345" s="73">
        <v>248941.72</v>
      </c>
      <c r="I1345" s="59">
        <v>2.0500000000000001E-2</v>
      </c>
      <c r="J1345" s="74">
        <v>1130000</v>
      </c>
      <c r="K1345" s="75">
        <v>0.22</v>
      </c>
      <c r="L1345" s="58" t="s">
        <v>117</v>
      </c>
      <c r="M1345" s="58" t="s">
        <v>41</v>
      </c>
      <c r="N1345" s="58"/>
      <c r="O1345" s="58" t="s">
        <v>18</v>
      </c>
      <c r="P1345" s="76">
        <v>12172091.74</v>
      </c>
    </row>
    <row r="1346" spans="1:16" x14ac:dyDescent="0.2">
      <c r="A1346" s="57">
        <v>42916</v>
      </c>
      <c r="B1346" s="58" t="s">
        <v>2</v>
      </c>
      <c r="C1346" s="58" t="s">
        <v>114</v>
      </c>
      <c r="D1346" s="58" t="s">
        <v>167</v>
      </c>
      <c r="E1346" s="132" t="s">
        <v>168</v>
      </c>
      <c r="F1346" s="58">
        <v>6366795</v>
      </c>
      <c r="G1346" s="58" t="s">
        <v>287</v>
      </c>
      <c r="H1346" s="73">
        <v>229333.58</v>
      </c>
      <c r="I1346" s="59">
        <v>1.8800000000000001E-2</v>
      </c>
      <c r="J1346" s="74">
        <v>291000</v>
      </c>
      <c r="K1346" s="75">
        <v>0.78800000000000003</v>
      </c>
      <c r="L1346" s="58" t="s">
        <v>119</v>
      </c>
      <c r="M1346" s="58" t="s">
        <v>40</v>
      </c>
      <c r="N1346" s="58"/>
      <c r="O1346" s="58" t="s">
        <v>13</v>
      </c>
      <c r="P1346" s="76">
        <v>12172091.74</v>
      </c>
    </row>
    <row r="1347" spans="1:16" x14ac:dyDescent="0.2">
      <c r="A1347" s="57">
        <v>42916</v>
      </c>
      <c r="B1347" s="58" t="s">
        <v>2</v>
      </c>
      <c r="C1347" s="58" t="s">
        <v>114</v>
      </c>
      <c r="D1347" s="58" t="s">
        <v>125</v>
      </c>
      <c r="E1347" s="132" t="s">
        <v>89</v>
      </c>
      <c r="F1347" s="58" t="s">
        <v>135</v>
      </c>
      <c r="G1347" s="58" t="s">
        <v>90</v>
      </c>
      <c r="H1347" s="73">
        <v>225330.93</v>
      </c>
      <c r="I1347" s="59">
        <v>1.8499999999999999E-2</v>
      </c>
      <c r="J1347" s="74">
        <v>538000</v>
      </c>
      <c r="K1347" s="75">
        <v>0.41899999999999998</v>
      </c>
      <c r="L1347" s="58" t="s">
        <v>117</v>
      </c>
      <c r="M1347" s="58" t="s">
        <v>41</v>
      </c>
      <c r="N1347" s="58"/>
      <c r="O1347" s="58" t="s">
        <v>13</v>
      </c>
      <c r="P1347" s="76">
        <v>12172091.74</v>
      </c>
    </row>
    <row r="1348" spans="1:16" x14ac:dyDescent="0.2">
      <c r="A1348" s="57">
        <v>42916</v>
      </c>
      <c r="B1348" s="58" t="s">
        <v>2</v>
      </c>
      <c r="C1348" s="58" t="s">
        <v>114</v>
      </c>
      <c r="D1348" s="58" t="s">
        <v>123</v>
      </c>
      <c r="E1348" s="132" t="s">
        <v>91</v>
      </c>
      <c r="F1348" s="58" t="s">
        <v>134</v>
      </c>
      <c r="G1348" s="58" t="s">
        <v>92</v>
      </c>
      <c r="H1348" s="73">
        <v>220188.41</v>
      </c>
      <c r="I1348" s="59">
        <v>1.8100000000000002E-2</v>
      </c>
      <c r="J1348" s="74">
        <v>353000</v>
      </c>
      <c r="K1348" s="75">
        <v>0.624</v>
      </c>
      <c r="L1348" s="58" t="s">
        <v>117</v>
      </c>
      <c r="M1348" s="58" t="s">
        <v>41</v>
      </c>
      <c r="N1348" s="58"/>
      <c r="O1348" s="58" t="s">
        <v>20</v>
      </c>
      <c r="P1348" s="76">
        <v>12172091.74</v>
      </c>
    </row>
    <row r="1349" spans="1:16" x14ac:dyDescent="0.2">
      <c r="A1349" s="57">
        <v>42916</v>
      </c>
      <c r="B1349" s="58" t="s">
        <v>1</v>
      </c>
      <c r="C1349" s="58" t="s">
        <v>127</v>
      </c>
      <c r="D1349" s="58"/>
      <c r="E1349" s="132"/>
      <c r="F1349" s="58"/>
      <c r="G1349" s="58"/>
      <c r="H1349" s="73">
        <v>1504417.72</v>
      </c>
      <c r="I1349" s="59">
        <v>0.12330000000000001</v>
      </c>
      <c r="J1349" s="74"/>
      <c r="K1349" s="75"/>
      <c r="L1349" s="58"/>
      <c r="M1349" s="58"/>
      <c r="N1349" s="58"/>
      <c r="O1349" s="58"/>
      <c r="P1349" s="76">
        <v>12172091.74</v>
      </c>
    </row>
    <row r="1350" spans="1:16" x14ac:dyDescent="0.2">
      <c r="A1350" s="57">
        <v>42825</v>
      </c>
      <c r="B1350" s="58" t="s">
        <v>2</v>
      </c>
      <c r="C1350" s="58" t="s">
        <v>114</v>
      </c>
      <c r="D1350" s="58" t="s">
        <v>156</v>
      </c>
      <c r="E1350" s="132" t="s">
        <v>157</v>
      </c>
      <c r="F1350" s="58">
        <v>6339872</v>
      </c>
      <c r="G1350" s="58" t="s">
        <v>158</v>
      </c>
      <c r="H1350" s="73">
        <v>352704.11</v>
      </c>
      <c r="I1350" s="59">
        <v>4.5400000000000003E-2</v>
      </c>
      <c r="J1350" s="74">
        <v>486000</v>
      </c>
      <c r="K1350" s="75">
        <v>0.72599999999999998</v>
      </c>
      <c r="L1350" s="58" t="s">
        <v>117</v>
      </c>
      <c r="M1350" s="58" t="s">
        <v>41</v>
      </c>
      <c r="N1350" s="58"/>
      <c r="O1350" s="58" t="s">
        <v>16</v>
      </c>
      <c r="P1350" s="76">
        <v>7775405.0499999998</v>
      </c>
    </row>
    <row r="1351" spans="1:16" x14ac:dyDescent="0.2">
      <c r="A1351" s="57">
        <v>42825</v>
      </c>
      <c r="B1351" s="58" t="s">
        <v>2</v>
      </c>
      <c r="C1351" s="58" t="s">
        <v>114</v>
      </c>
      <c r="D1351" s="58" t="s">
        <v>152</v>
      </c>
      <c r="E1351" s="132" t="s">
        <v>153</v>
      </c>
      <c r="F1351" s="58" t="s">
        <v>155</v>
      </c>
      <c r="G1351" s="58" t="s">
        <v>154</v>
      </c>
      <c r="H1351" s="73">
        <v>324838.19</v>
      </c>
      <c r="I1351" s="59">
        <v>4.1799999999999997E-2</v>
      </c>
      <c r="J1351" s="74">
        <v>184000</v>
      </c>
      <c r="K1351" s="75">
        <v>1.7649999999999999</v>
      </c>
      <c r="L1351" s="58" t="s">
        <v>117</v>
      </c>
      <c r="M1351" s="58" t="s">
        <v>41</v>
      </c>
      <c r="N1351" s="58"/>
      <c r="O1351" s="58" t="s">
        <v>13</v>
      </c>
      <c r="P1351" s="76">
        <v>7775405.0499999998</v>
      </c>
    </row>
    <row r="1352" spans="1:16" x14ac:dyDescent="0.2">
      <c r="A1352" s="57">
        <v>42825</v>
      </c>
      <c r="B1352" s="58" t="s">
        <v>2</v>
      </c>
      <c r="C1352" s="58" t="s">
        <v>114</v>
      </c>
      <c r="D1352" s="58" t="s">
        <v>159</v>
      </c>
      <c r="E1352" s="132" t="s">
        <v>160</v>
      </c>
      <c r="F1352" s="58" t="s">
        <v>162</v>
      </c>
      <c r="G1352" s="58" t="s">
        <v>161</v>
      </c>
      <c r="H1352" s="73">
        <v>318986.03999999998</v>
      </c>
      <c r="I1352" s="59">
        <v>4.1000000000000002E-2</v>
      </c>
      <c r="J1352" s="74">
        <v>370000</v>
      </c>
      <c r="K1352" s="75">
        <v>0.86199999999999999</v>
      </c>
      <c r="L1352" s="58" t="s">
        <v>117</v>
      </c>
      <c r="M1352" s="58" t="s">
        <v>41</v>
      </c>
      <c r="N1352" s="58"/>
      <c r="O1352" s="58" t="s">
        <v>14</v>
      </c>
      <c r="P1352" s="76">
        <v>7775405.0499999998</v>
      </c>
    </row>
    <row r="1353" spans="1:16" x14ac:dyDescent="0.2">
      <c r="A1353" s="57">
        <v>42825</v>
      </c>
      <c r="B1353" s="58" t="s">
        <v>2</v>
      </c>
      <c r="C1353" s="58" t="s">
        <v>114</v>
      </c>
      <c r="D1353" s="58" t="s">
        <v>184</v>
      </c>
      <c r="E1353" s="132" t="s">
        <v>185</v>
      </c>
      <c r="F1353" s="58">
        <v>6972459</v>
      </c>
      <c r="G1353" s="58" t="s">
        <v>186</v>
      </c>
      <c r="H1353" s="73">
        <v>300297.24</v>
      </c>
      <c r="I1353" s="59">
        <v>3.8600000000000002E-2</v>
      </c>
      <c r="J1353" s="74">
        <v>132000</v>
      </c>
      <c r="K1353" s="75">
        <v>2.2749999999999999</v>
      </c>
      <c r="L1353" s="58" t="s">
        <v>117</v>
      </c>
      <c r="M1353" s="58" t="s">
        <v>41</v>
      </c>
      <c r="N1353" s="58"/>
      <c r="O1353" s="58" t="s">
        <v>14</v>
      </c>
      <c r="P1353" s="76">
        <v>7775405.0499999998</v>
      </c>
    </row>
    <row r="1354" spans="1:16" x14ac:dyDescent="0.2">
      <c r="A1354" s="57">
        <v>42825</v>
      </c>
      <c r="B1354" s="58" t="s">
        <v>2</v>
      </c>
      <c r="C1354" s="58" t="s">
        <v>114</v>
      </c>
      <c r="D1354" s="58" t="s">
        <v>163</v>
      </c>
      <c r="E1354" s="132" t="s">
        <v>164</v>
      </c>
      <c r="F1354" s="58" t="s">
        <v>166</v>
      </c>
      <c r="G1354" s="58" t="s">
        <v>165</v>
      </c>
      <c r="H1354" s="73">
        <v>239915.07</v>
      </c>
      <c r="I1354" s="59">
        <v>3.09E-2</v>
      </c>
      <c r="J1354" s="74">
        <v>1130000</v>
      </c>
      <c r="K1354" s="75">
        <v>0.21199999999999999</v>
      </c>
      <c r="L1354" s="58" t="s">
        <v>117</v>
      </c>
      <c r="M1354" s="58" t="s">
        <v>41</v>
      </c>
      <c r="N1354" s="58"/>
      <c r="O1354" s="58" t="s">
        <v>18</v>
      </c>
      <c r="P1354" s="76">
        <v>7775405.0499999998</v>
      </c>
    </row>
    <row r="1355" spans="1:16" x14ac:dyDescent="0.2">
      <c r="A1355" s="57">
        <v>42825</v>
      </c>
      <c r="B1355" s="58" t="s">
        <v>2</v>
      </c>
      <c r="C1355" s="58" t="s">
        <v>114</v>
      </c>
      <c r="D1355" s="58" t="s">
        <v>193</v>
      </c>
      <c r="E1355" s="132" t="s">
        <v>194</v>
      </c>
      <c r="F1355" s="58">
        <v>6168485</v>
      </c>
      <c r="G1355" s="58" t="s">
        <v>195</v>
      </c>
      <c r="H1355" s="73">
        <v>239897.06</v>
      </c>
      <c r="I1355" s="59">
        <v>3.09E-2</v>
      </c>
      <c r="J1355" s="74">
        <v>987000</v>
      </c>
      <c r="K1355" s="75">
        <v>0.24299999999999999</v>
      </c>
      <c r="L1355" s="58" t="s">
        <v>119</v>
      </c>
      <c r="M1355" s="58" t="s">
        <v>196</v>
      </c>
      <c r="N1355" s="58"/>
      <c r="O1355" s="58" t="s">
        <v>14</v>
      </c>
      <c r="P1355" s="76">
        <v>7775405.0499999998</v>
      </c>
    </row>
    <row r="1356" spans="1:16" x14ac:dyDescent="0.2">
      <c r="A1356" s="57">
        <v>42825</v>
      </c>
      <c r="B1356" s="58" t="s">
        <v>2</v>
      </c>
      <c r="C1356" s="58" t="s">
        <v>114</v>
      </c>
      <c r="D1356" s="58" t="s">
        <v>178</v>
      </c>
      <c r="E1356" s="132" t="s">
        <v>179</v>
      </c>
      <c r="F1356" s="58">
        <v>6771645</v>
      </c>
      <c r="G1356" s="58" t="s">
        <v>260</v>
      </c>
      <c r="H1356" s="73">
        <v>234463.02</v>
      </c>
      <c r="I1356" s="59">
        <v>3.0200000000000001E-2</v>
      </c>
      <c r="J1356" s="74">
        <v>1900</v>
      </c>
      <c r="K1356" s="75">
        <v>123.402</v>
      </c>
      <c r="L1356" s="58" t="s">
        <v>118</v>
      </c>
      <c r="M1356" s="58" t="s">
        <v>47</v>
      </c>
      <c r="N1356" s="58"/>
      <c r="O1356" s="58" t="s">
        <v>19</v>
      </c>
      <c r="P1356" s="76">
        <v>7775405.0499999998</v>
      </c>
    </row>
    <row r="1357" spans="1:16" ht="19" customHeight="1" x14ac:dyDescent="0.2">
      <c r="A1357" s="57">
        <v>42825</v>
      </c>
      <c r="B1357" s="58" t="s">
        <v>2</v>
      </c>
      <c r="C1357" s="58" t="s">
        <v>114</v>
      </c>
      <c r="D1357" s="58" t="s">
        <v>197</v>
      </c>
      <c r="E1357" s="132" t="s">
        <v>198</v>
      </c>
      <c r="F1357" s="58">
        <v>6052607</v>
      </c>
      <c r="G1357" s="58" t="s">
        <v>199</v>
      </c>
      <c r="H1357" s="73">
        <v>233225.25</v>
      </c>
      <c r="I1357" s="59">
        <v>0.03</v>
      </c>
      <c r="J1357" s="74">
        <v>189000</v>
      </c>
      <c r="K1357" s="75">
        <v>1.234</v>
      </c>
      <c r="L1357" s="58" t="s">
        <v>117</v>
      </c>
      <c r="M1357" s="58" t="s">
        <v>41</v>
      </c>
      <c r="N1357" s="58"/>
      <c r="O1357" s="58" t="s">
        <v>22</v>
      </c>
      <c r="P1357" s="76">
        <v>7775405.0499999998</v>
      </c>
    </row>
    <row r="1358" spans="1:16" x14ac:dyDescent="0.2">
      <c r="A1358" s="57">
        <v>42825</v>
      </c>
      <c r="B1358" s="58" t="s">
        <v>2</v>
      </c>
      <c r="C1358" s="58" t="s">
        <v>114</v>
      </c>
      <c r="D1358" s="58" t="s">
        <v>181</v>
      </c>
      <c r="E1358" s="132" t="s">
        <v>182</v>
      </c>
      <c r="F1358" s="58">
        <v>6771032</v>
      </c>
      <c r="G1358" s="58" t="s">
        <v>183</v>
      </c>
      <c r="H1358" s="73">
        <v>233056.68</v>
      </c>
      <c r="I1358" s="59">
        <v>0.03</v>
      </c>
      <c r="J1358" s="74">
        <v>160000</v>
      </c>
      <c r="K1358" s="75">
        <v>1.4570000000000001</v>
      </c>
      <c r="L1358" s="58" t="s">
        <v>117</v>
      </c>
      <c r="M1358" s="58" t="s">
        <v>41</v>
      </c>
      <c r="N1358" s="58"/>
      <c r="O1358" s="58" t="s">
        <v>13</v>
      </c>
      <c r="P1358" s="76">
        <v>7775405.0499999998</v>
      </c>
    </row>
    <row r="1359" spans="1:16" x14ac:dyDescent="0.2">
      <c r="A1359" s="57">
        <v>42825</v>
      </c>
      <c r="B1359" s="58" t="s">
        <v>2</v>
      </c>
      <c r="C1359" s="58" t="s">
        <v>114</v>
      </c>
      <c r="D1359" s="58" t="s">
        <v>136</v>
      </c>
      <c r="E1359" s="132" t="s">
        <v>137</v>
      </c>
      <c r="F1359" s="58">
        <v>6696157</v>
      </c>
      <c r="G1359" s="58" t="s">
        <v>138</v>
      </c>
      <c r="H1359" s="73">
        <v>225624.12</v>
      </c>
      <c r="I1359" s="59">
        <v>2.9000000000000001E-2</v>
      </c>
      <c r="J1359" s="74">
        <v>163000</v>
      </c>
      <c r="K1359" s="75">
        <v>1.3839999999999999</v>
      </c>
      <c r="L1359" s="58" t="s">
        <v>122</v>
      </c>
      <c r="M1359" s="58" t="s">
        <v>45</v>
      </c>
      <c r="N1359" s="58"/>
      <c r="O1359" s="58" t="s">
        <v>13</v>
      </c>
      <c r="P1359" s="76">
        <v>7775405.0499999998</v>
      </c>
    </row>
    <row r="1360" spans="1:16" x14ac:dyDescent="0.2">
      <c r="A1360" s="57">
        <v>42825</v>
      </c>
      <c r="B1360" s="58" t="s">
        <v>2</v>
      </c>
      <c r="C1360" s="58" t="s">
        <v>114</v>
      </c>
      <c r="D1360" s="58" t="s">
        <v>187</v>
      </c>
      <c r="E1360" s="132" t="s">
        <v>188</v>
      </c>
      <c r="F1360" s="58" t="s">
        <v>192</v>
      </c>
      <c r="G1360" s="58" t="s">
        <v>189</v>
      </c>
      <c r="H1360" s="73">
        <v>221773.64</v>
      </c>
      <c r="I1360" s="59">
        <v>2.8500000000000001E-2</v>
      </c>
      <c r="J1360" s="74">
        <v>38000</v>
      </c>
      <c r="K1360" s="75">
        <v>5.8360000000000003</v>
      </c>
      <c r="L1360" s="58" t="s">
        <v>190</v>
      </c>
      <c r="M1360" s="58" t="s">
        <v>191</v>
      </c>
      <c r="N1360" s="58"/>
      <c r="O1360" s="58" t="s">
        <v>15</v>
      </c>
      <c r="P1360" s="76">
        <v>7775405.0499999998</v>
      </c>
    </row>
    <row r="1361" spans="1:16" x14ac:dyDescent="0.2">
      <c r="A1361" s="57">
        <v>42825</v>
      </c>
      <c r="B1361" s="58" t="s">
        <v>2</v>
      </c>
      <c r="C1361" s="58" t="s">
        <v>114</v>
      </c>
      <c r="D1361" s="58" t="s">
        <v>121</v>
      </c>
      <c r="E1361" s="132" t="s">
        <v>105</v>
      </c>
      <c r="F1361" s="58">
        <v>6039558</v>
      </c>
      <c r="G1361" s="58" t="s">
        <v>106</v>
      </c>
      <c r="H1361" s="73">
        <v>220734.74</v>
      </c>
      <c r="I1361" s="59">
        <v>2.8400000000000002E-2</v>
      </c>
      <c r="J1361" s="74">
        <v>328000</v>
      </c>
      <c r="K1361" s="75">
        <v>0.67300000000000004</v>
      </c>
      <c r="L1361" s="58" t="s">
        <v>117</v>
      </c>
      <c r="M1361" s="58" t="s">
        <v>41</v>
      </c>
      <c r="N1361" s="58"/>
      <c r="O1361" s="58" t="s">
        <v>13</v>
      </c>
      <c r="P1361" s="76">
        <v>7775405.0499999998</v>
      </c>
    </row>
    <row r="1362" spans="1:16" x14ac:dyDescent="0.2">
      <c r="A1362" s="57">
        <v>42825</v>
      </c>
      <c r="B1362" s="58" t="s">
        <v>2</v>
      </c>
      <c r="C1362" s="58" t="s">
        <v>114</v>
      </c>
      <c r="D1362" s="58" t="s">
        <v>205</v>
      </c>
      <c r="E1362" s="132" t="s">
        <v>206</v>
      </c>
      <c r="F1362" s="58" t="s">
        <v>208</v>
      </c>
      <c r="G1362" s="58" t="s">
        <v>207</v>
      </c>
      <c r="H1362" s="73">
        <v>220104.23</v>
      </c>
      <c r="I1362" s="59">
        <v>2.8299999999999999E-2</v>
      </c>
      <c r="J1362" s="74">
        <v>559000</v>
      </c>
      <c r="K1362" s="75">
        <v>0.39400000000000002</v>
      </c>
      <c r="L1362" s="58" t="s">
        <v>117</v>
      </c>
      <c r="M1362" s="58" t="s">
        <v>41</v>
      </c>
      <c r="N1362" s="58"/>
      <c r="O1362" s="58" t="s">
        <v>13</v>
      </c>
      <c r="P1362" s="76">
        <v>7775405.0499999998</v>
      </c>
    </row>
    <row r="1363" spans="1:16" x14ac:dyDescent="0.2">
      <c r="A1363" s="57">
        <v>42825</v>
      </c>
      <c r="B1363" s="58" t="s">
        <v>2</v>
      </c>
      <c r="C1363" s="58" t="s">
        <v>114</v>
      </c>
      <c r="D1363" s="58" t="s">
        <v>224</v>
      </c>
      <c r="E1363" s="132" t="s">
        <v>225</v>
      </c>
      <c r="F1363" s="58" t="s">
        <v>227</v>
      </c>
      <c r="G1363" s="58" t="s">
        <v>226</v>
      </c>
      <c r="H1363" s="73">
        <v>220000</v>
      </c>
      <c r="I1363" s="59">
        <v>2.8299999999999999E-2</v>
      </c>
      <c r="J1363" s="74">
        <v>22000</v>
      </c>
      <c r="K1363" s="75">
        <v>10</v>
      </c>
      <c r="L1363" s="58" t="s">
        <v>115</v>
      </c>
      <c r="M1363" s="58" t="s">
        <v>150</v>
      </c>
      <c r="N1363" s="58"/>
      <c r="O1363" s="58" t="s">
        <v>14</v>
      </c>
      <c r="P1363" s="76">
        <v>7775405.0499999998</v>
      </c>
    </row>
    <row r="1364" spans="1:16" x14ac:dyDescent="0.2">
      <c r="A1364" s="57">
        <v>42825</v>
      </c>
      <c r="B1364" s="58" t="s">
        <v>2</v>
      </c>
      <c r="C1364" s="58" t="s">
        <v>114</v>
      </c>
      <c r="D1364" s="58" t="s">
        <v>125</v>
      </c>
      <c r="E1364" s="132" t="s">
        <v>89</v>
      </c>
      <c r="F1364" s="58" t="s">
        <v>135</v>
      </c>
      <c r="G1364" s="58" t="s">
        <v>90</v>
      </c>
      <c r="H1364" s="73">
        <v>216681.46</v>
      </c>
      <c r="I1364" s="59">
        <v>2.7900000000000001E-2</v>
      </c>
      <c r="J1364" s="74">
        <v>538000</v>
      </c>
      <c r="K1364" s="75">
        <v>0.40300000000000002</v>
      </c>
      <c r="L1364" s="58" t="s">
        <v>117</v>
      </c>
      <c r="M1364" s="58" t="s">
        <v>41</v>
      </c>
      <c r="N1364" s="58"/>
      <c r="O1364" s="58" t="s">
        <v>13</v>
      </c>
      <c r="P1364" s="76">
        <v>7775405.0499999998</v>
      </c>
    </row>
    <row r="1365" spans="1:16" x14ac:dyDescent="0.2">
      <c r="A1365" s="57">
        <v>42825</v>
      </c>
      <c r="B1365" s="58" t="s">
        <v>2</v>
      </c>
      <c r="C1365" s="58" t="s">
        <v>114</v>
      </c>
      <c r="D1365" s="58" t="s">
        <v>147</v>
      </c>
      <c r="E1365" s="132" t="s">
        <v>148</v>
      </c>
      <c r="F1365" s="58" t="s">
        <v>151</v>
      </c>
      <c r="G1365" s="58" t="s">
        <v>261</v>
      </c>
      <c r="H1365" s="73">
        <v>213560</v>
      </c>
      <c r="I1365" s="59">
        <v>2.75E-2</v>
      </c>
      <c r="J1365" s="74">
        <v>56200</v>
      </c>
      <c r="K1365" s="75">
        <v>3.8</v>
      </c>
      <c r="L1365" s="58" t="s">
        <v>115</v>
      </c>
      <c r="M1365" s="58" t="s">
        <v>150</v>
      </c>
      <c r="N1365" s="58"/>
      <c r="O1365" s="58" t="s">
        <v>18</v>
      </c>
      <c r="P1365" s="76">
        <v>7775405.0499999998</v>
      </c>
    </row>
    <row r="1366" spans="1:16" x14ac:dyDescent="0.2">
      <c r="A1366" s="57">
        <v>42825</v>
      </c>
      <c r="B1366" s="58" t="s">
        <v>2</v>
      </c>
      <c r="C1366" s="58" t="s">
        <v>114</v>
      </c>
      <c r="D1366" s="58" t="s">
        <v>170</v>
      </c>
      <c r="E1366" s="132" t="s">
        <v>171</v>
      </c>
      <c r="F1366" s="58" t="s">
        <v>173</v>
      </c>
      <c r="G1366" s="58" t="s">
        <v>172</v>
      </c>
      <c r="H1366" s="73">
        <v>212777.46</v>
      </c>
      <c r="I1366" s="59">
        <v>2.7400000000000001E-2</v>
      </c>
      <c r="J1366" s="74">
        <v>636000</v>
      </c>
      <c r="K1366" s="75">
        <v>0.33500000000000002</v>
      </c>
      <c r="L1366" s="58" t="s">
        <v>117</v>
      </c>
      <c r="M1366" s="58" t="s">
        <v>41</v>
      </c>
      <c r="N1366" s="58"/>
      <c r="O1366" s="58" t="s">
        <v>20</v>
      </c>
      <c r="P1366" s="76">
        <v>7775405.0499999998</v>
      </c>
    </row>
    <row r="1367" spans="1:16" x14ac:dyDescent="0.2">
      <c r="A1367" s="57">
        <v>42825</v>
      </c>
      <c r="B1367" s="58" t="s">
        <v>2</v>
      </c>
      <c r="C1367" s="58" t="s">
        <v>114</v>
      </c>
      <c r="D1367" s="58" t="s">
        <v>167</v>
      </c>
      <c r="E1367" s="132" t="s">
        <v>168</v>
      </c>
      <c r="F1367" s="58">
        <v>6366795</v>
      </c>
      <c r="G1367" s="58" t="s">
        <v>169</v>
      </c>
      <c r="H1367" s="73">
        <v>212188.58</v>
      </c>
      <c r="I1367" s="59">
        <v>2.7300000000000001E-2</v>
      </c>
      <c r="J1367" s="74">
        <v>291000</v>
      </c>
      <c r="K1367" s="75">
        <v>0.72899999999999998</v>
      </c>
      <c r="L1367" s="58" t="s">
        <v>119</v>
      </c>
      <c r="M1367" s="58" t="s">
        <v>40</v>
      </c>
      <c r="N1367" s="58"/>
      <c r="O1367" s="58" t="s">
        <v>13</v>
      </c>
      <c r="P1367" s="76">
        <v>7775405.0499999998</v>
      </c>
    </row>
    <row r="1368" spans="1:16" x14ac:dyDescent="0.2">
      <c r="A1368" s="57">
        <v>42825</v>
      </c>
      <c r="B1368" s="58" t="s">
        <v>2</v>
      </c>
      <c r="C1368" s="58" t="s">
        <v>114</v>
      </c>
      <c r="D1368" s="58" t="s">
        <v>262</v>
      </c>
      <c r="E1368" s="132" t="s">
        <v>264</v>
      </c>
      <c r="F1368" s="58" t="s">
        <v>263</v>
      </c>
      <c r="G1368" s="58" t="s">
        <v>265</v>
      </c>
      <c r="H1368" s="73">
        <v>207665.21</v>
      </c>
      <c r="I1368" s="59">
        <v>2.6700000000000002E-2</v>
      </c>
      <c r="J1368" s="74">
        <v>148000</v>
      </c>
      <c r="K1368" s="75">
        <v>1.403</v>
      </c>
      <c r="L1368" s="58" t="s">
        <v>266</v>
      </c>
      <c r="M1368" s="58" t="s">
        <v>267</v>
      </c>
      <c r="N1368" s="58"/>
      <c r="O1368" s="58" t="s">
        <v>16</v>
      </c>
      <c r="P1368" s="76">
        <v>7775405.0499999998</v>
      </c>
    </row>
    <row r="1369" spans="1:16" x14ac:dyDescent="0.2">
      <c r="A1369" s="57">
        <v>42825</v>
      </c>
      <c r="B1369" s="58" t="s">
        <v>2</v>
      </c>
      <c r="C1369" s="58" t="s">
        <v>114</v>
      </c>
      <c r="D1369" s="58" t="s">
        <v>221</v>
      </c>
      <c r="E1369" s="132" t="s">
        <v>222</v>
      </c>
      <c r="F1369" s="58">
        <v>6282040</v>
      </c>
      <c r="G1369" s="58" t="s">
        <v>223</v>
      </c>
      <c r="H1369" s="73">
        <v>202604.39</v>
      </c>
      <c r="I1369" s="59">
        <v>2.6100000000000002E-2</v>
      </c>
      <c r="J1369" s="74">
        <v>374000</v>
      </c>
      <c r="K1369" s="75">
        <v>0.54200000000000004</v>
      </c>
      <c r="L1369" s="58" t="s">
        <v>117</v>
      </c>
      <c r="M1369" s="58" t="s">
        <v>41</v>
      </c>
      <c r="N1369" s="58"/>
      <c r="O1369" s="58" t="s">
        <v>13</v>
      </c>
      <c r="P1369" s="76">
        <v>7775405.0499999998</v>
      </c>
    </row>
    <row r="1370" spans="1:16" x14ac:dyDescent="0.2">
      <c r="A1370" s="57">
        <v>42825</v>
      </c>
      <c r="B1370" s="58" t="s">
        <v>2</v>
      </c>
      <c r="C1370" s="58" t="s">
        <v>114</v>
      </c>
      <c r="D1370" s="58" t="s">
        <v>124</v>
      </c>
      <c r="E1370" s="132" t="s">
        <v>38</v>
      </c>
      <c r="F1370" s="58">
        <v>6243597</v>
      </c>
      <c r="G1370" s="58" t="s">
        <v>39</v>
      </c>
      <c r="H1370" s="73">
        <v>200478.96</v>
      </c>
      <c r="I1370" s="59">
        <v>2.58E-2</v>
      </c>
      <c r="J1370" s="74">
        <v>76000</v>
      </c>
      <c r="K1370" s="75">
        <v>2.6379999999999999</v>
      </c>
      <c r="L1370" s="58" t="s">
        <v>119</v>
      </c>
      <c r="M1370" s="58" t="s">
        <v>40</v>
      </c>
      <c r="N1370" s="58"/>
      <c r="O1370" s="58" t="s">
        <v>18</v>
      </c>
      <c r="P1370" s="76">
        <v>7775405.0499999998</v>
      </c>
    </row>
    <row r="1371" spans="1:16" x14ac:dyDescent="0.2">
      <c r="A1371" s="57">
        <v>42825</v>
      </c>
      <c r="B1371" s="58" t="s">
        <v>2</v>
      </c>
      <c r="C1371" s="58" t="s">
        <v>114</v>
      </c>
      <c r="D1371" s="58" t="s">
        <v>268</v>
      </c>
      <c r="E1371" s="132" t="s">
        <v>269</v>
      </c>
      <c r="F1371" s="58">
        <v>6388379</v>
      </c>
      <c r="G1371" s="58" t="s">
        <v>270</v>
      </c>
      <c r="H1371" s="73">
        <v>199161.43</v>
      </c>
      <c r="I1371" s="59">
        <v>2.5600000000000001E-2</v>
      </c>
      <c r="J1371" s="74">
        <v>385000</v>
      </c>
      <c r="K1371" s="75">
        <v>0.51700000000000002</v>
      </c>
      <c r="L1371" s="58" t="s">
        <v>271</v>
      </c>
      <c r="M1371" s="58" t="s">
        <v>272</v>
      </c>
      <c r="N1371" s="58"/>
      <c r="O1371" s="58" t="s">
        <v>18</v>
      </c>
      <c r="P1371" s="76">
        <v>7775405.0499999998</v>
      </c>
    </row>
    <row r="1372" spans="1:16" x14ac:dyDescent="0.2">
      <c r="A1372" s="57">
        <v>42825</v>
      </c>
      <c r="B1372" s="58" t="s">
        <v>2</v>
      </c>
      <c r="C1372" s="58" t="s">
        <v>114</v>
      </c>
      <c r="D1372" s="58" t="s">
        <v>213</v>
      </c>
      <c r="E1372" s="132" t="s">
        <v>214</v>
      </c>
      <c r="F1372" s="58" t="s">
        <v>216</v>
      </c>
      <c r="G1372" s="58" t="s">
        <v>215</v>
      </c>
      <c r="H1372" s="73">
        <v>194710.21</v>
      </c>
      <c r="I1372" s="59">
        <v>2.5000000000000001E-2</v>
      </c>
      <c r="J1372" s="74">
        <v>6000</v>
      </c>
      <c r="K1372" s="75">
        <v>32.451999999999998</v>
      </c>
      <c r="L1372" s="58" t="s">
        <v>203</v>
      </c>
      <c r="M1372" s="58" t="s">
        <v>204</v>
      </c>
      <c r="N1372" s="58"/>
      <c r="O1372" s="58" t="s">
        <v>13</v>
      </c>
      <c r="P1372" s="76">
        <v>7775405.0499999998</v>
      </c>
    </row>
    <row r="1373" spans="1:16" x14ac:dyDescent="0.2">
      <c r="A1373" s="57">
        <v>42825</v>
      </c>
      <c r="B1373" s="58" t="s">
        <v>2</v>
      </c>
      <c r="C1373" s="58" t="s">
        <v>114</v>
      </c>
      <c r="D1373" s="58" t="s">
        <v>200</v>
      </c>
      <c r="E1373" s="132" t="s">
        <v>201</v>
      </c>
      <c r="F1373" s="58">
        <v>4874546</v>
      </c>
      <c r="G1373" s="58" t="s">
        <v>202</v>
      </c>
      <c r="H1373" s="73">
        <v>192862.6</v>
      </c>
      <c r="I1373" s="59">
        <v>2.4799999999999999E-2</v>
      </c>
      <c r="J1373" s="74">
        <v>360</v>
      </c>
      <c r="K1373" s="75">
        <v>535.72900000000004</v>
      </c>
      <c r="L1373" s="58" t="s">
        <v>203</v>
      </c>
      <c r="M1373" s="58" t="s">
        <v>204</v>
      </c>
      <c r="N1373" s="58"/>
      <c r="O1373" s="58" t="s">
        <v>14</v>
      </c>
      <c r="P1373" s="76">
        <v>7775405.0499999998</v>
      </c>
    </row>
    <row r="1374" spans="1:16" x14ac:dyDescent="0.2">
      <c r="A1374" s="57">
        <v>42825</v>
      </c>
      <c r="B1374" s="58" t="s">
        <v>2</v>
      </c>
      <c r="C1374" s="58" t="s">
        <v>114</v>
      </c>
      <c r="D1374" s="58" t="s">
        <v>273</v>
      </c>
      <c r="E1374" s="132" t="s">
        <v>275</v>
      </c>
      <c r="F1374" s="58" t="s">
        <v>274</v>
      </c>
      <c r="G1374" s="58" t="s">
        <v>276</v>
      </c>
      <c r="H1374" s="73">
        <v>192528.41</v>
      </c>
      <c r="I1374" s="59">
        <v>2.4799999999999999E-2</v>
      </c>
      <c r="J1374" s="74">
        <v>99990</v>
      </c>
      <c r="K1374" s="75">
        <v>1.925</v>
      </c>
      <c r="L1374" s="58" t="s">
        <v>277</v>
      </c>
      <c r="M1374" s="58" t="s">
        <v>41</v>
      </c>
      <c r="N1374" s="58"/>
      <c r="O1374" s="58" t="s">
        <v>23</v>
      </c>
      <c r="P1374" s="76">
        <v>7775405.0499999998</v>
      </c>
    </row>
    <row r="1375" spans="1:16" x14ac:dyDescent="0.2">
      <c r="A1375" s="57">
        <v>42825</v>
      </c>
      <c r="B1375" s="58" t="s">
        <v>2</v>
      </c>
      <c r="C1375" s="58" t="s">
        <v>114</v>
      </c>
      <c r="D1375" s="58" t="s">
        <v>217</v>
      </c>
      <c r="E1375" s="132" t="s">
        <v>218</v>
      </c>
      <c r="F1375" s="58" t="s">
        <v>220</v>
      </c>
      <c r="G1375" s="58" t="s">
        <v>219</v>
      </c>
      <c r="H1375" s="73">
        <v>177439.02</v>
      </c>
      <c r="I1375" s="59">
        <v>2.2800000000000001E-2</v>
      </c>
      <c r="J1375" s="74">
        <v>166500</v>
      </c>
      <c r="K1375" s="75">
        <v>1.0660000000000001</v>
      </c>
      <c r="L1375" s="58" t="s">
        <v>126</v>
      </c>
      <c r="M1375" s="58" t="s">
        <v>46</v>
      </c>
      <c r="N1375" s="58"/>
      <c r="O1375" s="58" t="s">
        <v>20</v>
      </c>
      <c r="P1375" s="76">
        <v>7775405.0499999998</v>
      </c>
    </row>
    <row r="1376" spans="1:16" x14ac:dyDescent="0.2">
      <c r="A1376" s="57">
        <v>42825</v>
      </c>
      <c r="B1376" s="58" t="s">
        <v>2</v>
      </c>
      <c r="C1376" s="58" t="s">
        <v>114</v>
      </c>
      <c r="D1376" s="58" t="s">
        <v>123</v>
      </c>
      <c r="E1376" s="132" t="s">
        <v>91</v>
      </c>
      <c r="F1376" s="58" t="s">
        <v>134</v>
      </c>
      <c r="G1376" s="58" t="s">
        <v>92</v>
      </c>
      <c r="H1376" s="73">
        <v>176693.05</v>
      </c>
      <c r="I1376" s="59">
        <v>2.2700000000000001E-2</v>
      </c>
      <c r="J1376" s="74">
        <v>353000</v>
      </c>
      <c r="K1376" s="75">
        <v>0.501</v>
      </c>
      <c r="L1376" s="58" t="s">
        <v>117</v>
      </c>
      <c r="M1376" s="58" t="s">
        <v>41</v>
      </c>
      <c r="N1376" s="58"/>
      <c r="O1376" s="58" t="s">
        <v>20</v>
      </c>
      <c r="P1376" s="76">
        <v>7775405.0499999998</v>
      </c>
    </row>
    <row r="1377" spans="1:16" x14ac:dyDescent="0.2">
      <c r="A1377" s="57">
        <v>42825</v>
      </c>
      <c r="B1377" s="58" t="s">
        <v>2</v>
      </c>
      <c r="C1377" s="58" t="s">
        <v>114</v>
      </c>
      <c r="D1377" s="58" t="s">
        <v>174</v>
      </c>
      <c r="E1377" s="132" t="s">
        <v>175</v>
      </c>
      <c r="F1377" s="58" t="s">
        <v>177</v>
      </c>
      <c r="G1377" s="58" t="s">
        <v>176</v>
      </c>
      <c r="H1377" s="73">
        <v>176645.1</v>
      </c>
      <c r="I1377" s="59">
        <v>2.2700000000000001E-2</v>
      </c>
      <c r="J1377" s="74">
        <v>70000</v>
      </c>
      <c r="K1377" s="75">
        <v>2.524</v>
      </c>
      <c r="L1377" s="58" t="s">
        <v>119</v>
      </c>
      <c r="M1377" s="58" t="s">
        <v>40</v>
      </c>
      <c r="N1377" s="58"/>
      <c r="O1377" s="58" t="s">
        <v>14</v>
      </c>
      <c r="P1377" s="76">
        <v>7775405.0499999998</v>
      </c>
    </row>
    <row r="1378" spans="1:16" x14ac:dyDescent="0.2">
      <c r="A1378" s="57">
        <v>42825</v>
      </c>
      <c r="B1378" s="58" t="s">
        <v>2</v>
      </c>
      <c r="C1378" s="58" t="s">
        <v>114</v>
      </c>
      <c r="D1378" s="58" t="s">
        <v>228</v>
      </c>
      <c r="E1378" s="132" t="s">
        <v>229</v>
      </c>
      <c r="F1378" s="58" t="s">
        <v>231</v>
      </c>
      <c r="G1378" s="58" t="s">
        <v>230</v>
      </c>
      <c r="H1378" s="73">
        <v>175574.6</v>
      </c>
      <c r="I1378" s="59">
        <v>2.2599999999999999E-2</v>
      </c>
      <c r="J1378" s="74">
        <v>227000</v>
      </c>
      <c r="K1378" s="75">
        <v>0.77300000000000002</v>
      </c>
      <c r="L1378" s="58" t="s">
        <v>126</v>
      </c>
      <c r="M1378" s="58" t="s">
        <v>46</v>
      </c>
      <c r="N1378" s="58"/>
      <c r="O1378" s="58" t="s">
        <v>15</v>
      </c>
      <c r="P1378" s="76">
        <v>7775405.0499999998</v>
      </c>
    </row>
    <row r="1379" spans="1:16" x14ac:dyDescent="0.2">
      <c r="A1379" s="57">
        <v>42825</v>
      </c>
      <c r="B1379" s="58" t="s">
        <v>2</v>
      </c>
      <c r="C1379" s="58" t="s">
        <v>114</v>
      </c>
      <c r="D1379" s="58" t="s">
        <v>116</v>
      </c>
      <c r="E1379" s="132" t="s">
        <v>43</v>
      </c>
      <c r="F1379" s="58">
        <v>6030506</v>
      </c>
      <c r="G1379" s="58" t="s">
        <v>44</v>
      </c>
      <c r="H1379" s="73">
        <v>161152.93</v>
      </c>
      <c r="I1379" s="59">
        <v>2.07E-2</v>
      </c>
      <c r="J1379" s="74">
        <v>62000</v>
      </c>
      <c r="K1379" s="75">
        <v>2.5990000000000002</v>
      </c>
      <c r="L1379" s="58" t="s">
        <v>117</v>
      </c>
      <c r="M1379" s="58" t="s">
        <v>41</v>
      </c>
      <c r="N1379" s="58"/>
      <c r="O1379" s="58" t="s">
        <v>139</v>
      </c>
      <c r="P1379" s="76">
        <v>7775405.0499999998</v>
      </c>
    </row>
    <row r="1380" spans="1:16" x14ac:dyDescent="0.2">
      <c r="A1380" s="57">
        <v>42825</v>
      </c>
      <c r="B1380" s="58" t="s">
        <v>2</v>
      </c>
      <c r="C1380" s="58" t="s">
        <v>114</v>
      </c>
      <c r="D1380" s="58" t="s">
        <v>209</v>
      </c>
      <c r="E1380" s="132" t="s">
        <v>210</v>
      </c>
      <c r="F1380" s="58" t="s">
        <v>212</v>
      </c>
      <c r="G1380" s="58" t="s">
        <v>211</v>
      </c>
      <c r="H1380" s="73">
        <v>158595.79999999999</v>
      </c>
      <c r="I1380" s="59">
        <v>2.0400000000000001E-2</v>
      </c>
      <c r="J1380" s="74">
        <v>25000</v>
      </c>
      <c r="K1380" s="75">
        <v>6.3440000000000003</v>
      </c>
      <c r="L1380" s="58" t="s">
        <v>120</v>
      </c>
      <c r="M1380" s="58" t="s">
        <v>42</v>
      </c>
      <c r="N1380" s="58"/>
      <c r="O1380" s="58" t="s">
        <v>17</v>
      </c>
      <c r="P1380" s="76">
        <v>7775405.0499999998</v>
      </c>
    </row>
    <row r="1381" spans="1:16" x14ac:dyDescent="0.2">
      <c r="A1381" s="57">
        <v>42825</v>
      </c>
      <c r="B1381" s="58" t="s">
        <v>1</v>
      </c>
      <c r="C1381" s="58" t="s">
        <v>127</v>
      </c>
      <c r="D1381" s="58"/>
      <c r="E1381" s="132"/>
      <c r="F1381" s="58"/>
      <c r="G1381" s="58"/>
      <c r="H1381" s="73">
        <v>918466.45</v>
      </c>
      <c r="I1381" s="59">
        <v>0.1179</v>
      </c>
      <c r="J1381" s="74"/>
      <c r="K1381" s="75"/>
      <c r="L1381" s="58"/>
      <c r="M1381" s="58"/>
      <c r="N1381" s="58"/>
      <c r="O1381" s="58"/>
      <c r="P1381" s="76">
        <v>7775405.0499999998</v>
      </c>
    </row>
    <row r="1382" spans="1:16" x14ac:dyDescent="0.2">
      <c r="A1382" s="57">
        <v>42735</v>
      </c>
      <c r="B1382" s="58" t="s">
        <v>2</v>
      </c>
      <c r="C1382" s="58" t="s">
        <v>114</v>
      </c>
      <c r="D1382" s="58" t="s">
        <v>147</v>
      </c>
      <c r="E1382" s="132" t="s">
        <v>148</v>
      </c>
      <c r="F1382" s="58" t="s">
        <v>151</v>
      </c>
      <c r="G1382" s="58" t="s">
        <v>149</v>
      </c>
      <c r="H1382" s="73">
        <v>224800</v>
      </c>
      <c r="I1382" s="59">
        <v>3.78E-2</v>
      </c>
      <c r="J1382" s="74">
        <v>56200</v>
      </c>
      <c r="K1382" s="75">
        <v>4</v>
      </c>
      <c r="L1382" s="58" t="s">
        <v>115</v>
      </c>
      <c r="M1382" s="58" t="s">
        <v>150</v>
      </c>
      <c r="N1382" s="58"/>
      <c r="O1382" s="58" t="s">
        <v>18</v>
      </c>
      <c r="P1382" s="76">
        <v>5940522.3099999996</v>
      </c>
    </row>
    <row r="1383" spans="1:16" x14ac:dyDescent="0.2">
      <c r="A1383" s="57">
        <v>42735</v>
      </c>
      <c r="B1383" s="58" t="s">
        <v>2</v>
      </c>
      <c r="C1383" s="58" t="s">
        <v>114</v>
      </c>
      <c r="D1383" s="58" t="s">
        <v>152</v>
      </c>
      <c r="E1383" s="132" t="s">
        <v>153</v>
      </c>
      <c r="F1383" s="58" t="s">
        <v>155</v>
      </c>
      <c r="G1383" s="58" t="s">
        <v>154</v>
      </c>
      <c r="H1383" s="73">
        <v>217585.77</v>
      </c>
      <c r="I1383" s="59">
        <v>3.6600000000000001E-2</v>
      </c>
      <c r="J1383" s="74">
        <v>161000</v>
      </c>
      <c r="K1383" s="75">
        <v>1.351</v>
      </c>
      <c r="L1383" s="58" t="s">
        <v>117</v>
      </c>
      <c r="M1383" s="58" t="s">
        <v>41</v>
      </c>
      <c r="N1383" s="58"/>
      <c r="O1383" s="58" t="s">
        <v>13</v>
      </c>
      <c r="P1383" s="76">
        <v>5940522.3099999996</v>
      </c>
    </row>
    <row r="1384" spans="1:16" x14ac:dyDescent="0.2">
      <c r="A1384" s="57">
        <v>42735</v>
      </c>
      <c r="B1384" s="58" t="s">
        <v>2</v>
      </c>
      <c r="C1384" s="58" t="s">
        <v>114</v>
      </c>
      <c r="D1384" s="58" t="s">
        <v>156</v>
      </c>
      <c r="E1384" s="132" t="s">
        <v>157</v>
      </c>
      <c r="F1384" s="58">
        <v>6339872</v>
      </c>
      <c r="G1384" s="58" t="s">
        <v>158</v>
      </c>
      <c r="H1384" s="73">
        <v>196723.99</v>
      </c>
      <c r="I1384" s="59">
        <v>3.3099999999999997E-2</v>
      </c>
      <c r="J1384" s="74">
        <v>282000</v>
      </c>
      <c r="K1384" s="75">
        <v>0.69799999999999995</v>
      </c>
      <c r="L1384" s="58" t="s">
        <v>117</v>
      </c>
      <c r="M1384" s="58" t="s">
        <v>41</v>
      </c>
      <c r="N1384" s="58"/>
      <c r="O1384" s="58" t="s">
        <v>16</v>
      </c>
      <c r="P1384" s="76">
        <v>5940522.3099999996</v>
      </c>
    </row>
    <row r="1385" spans="1:16" x14ac:dyDescent="0.2">
      <c r="A1385" s="57">
        <v>42735</v>
      </c>
      <c r="B1385" s="58" t="s">
        <v>2</v>
      </c>
      <c r="C1385" s="58" t="s">
        <v>114</v>
      </c>
      <c r="D1385" s="58" t="s">
        <v>159</v>
      </c>
      <c r="E1385" s="132" t="s">
        <v>160</v>
      </c>
      <c r="F1385" s="58" t="s">
        <v>162</v>
      </c>
      <c r="G1385" s="58" t="s">
        <v>161</v>
      </c>
      <c r="H1385" s="73">
        <v>183387.06</v>
      </c>
      <c r="I1385" s="59">
        <v>3.09E-2</v>
      </c>
      <c r="J1385" s="74">
        <v>227500</v>
      </c>
      <c r="K1385" s="75">
        <v>0.80600000000000005</v>
      </c>
      <c r="L1385" s="58" t="s">
        <v>117</v>
      </c>
      <c r="M1385" s="58" t="s">
        <v>41</v>
      </c>
      <c r="N1385" s="58"/>
      <c r="O1385" s="58" t="s">
        <v>14</v>
      </c>
      <c r="P1385" s="76">
        <v>5940522.3099999996</v>
      </c>
    </row>
    <row r="1386" spans="1:16" x14ac:dyDescent="0.2">
      <c r="A1386" s="57">
        <v>42735</v>
      </c>
      <c r="B1386" s="58" t="s">
        <v>2</v>
      </c>
      <c r="C1386" s="58" t="s">
        <v>114</v>
      </c>
      <c r="D1386" s="58" t="s">
        <v>163</v>
      </c>
      <c r="E1386" s="132" t="s">
        <v>164</v>
      </c>
      <c r="F1386" s="58" t="s">
        <v>166</v>
      </c>
      <c r="G1386" s="58" t="s">
        <v>165</v>
      </c>
      <c r="H1386" s="73">
        <v>181441.32</v>
      </c>
      <c r="I1386" s="59">
        <v>3.0499999999999999E-2</v>
      </c>
      <c r="J1386" s="74">
        <v>1130000</v>
      </c>
      <c r="K1386" s="75">
        <v>0.161</v>
      </c>
      <c r="L1386" s="58" t="s">
        <v>117</v>
      </c>
      <c r="M1386" s="58" t="s">
        <v>41</v>
      </c>
      <c r="N1386" s="58"/>
      <c r="O1386" s="58" t="s">
        <v>18</v>
      </c>
      <c r="P1386" s="76">
        <v>5940522.3099999996</v>
      </c>
    </row>
    <row r="1387" spans="1:16" x14ac:dyDescent="0.2">
      <c r="A1387" s="57">
        <v>42735</v>
      </c>
      <c r="B1387" s="58" t="s">
        <v>2</v>
      </c>
      <c r="C1387" s="58" t="s">
        <v>114</v>
      </c>
      <c r="D1387" s="58" t="s">
        <v>167</v>
      </c>
      <c r="E1387" s="132" t="s">
        <v>168</v>
      </c>
      <c r="F1387" s="58">
        <v>6366795</v>
      </c>
      <c r="G1387" s="58" t="s">
        <v>169</v>
      </c>
      <c r="H1387" s="73">
        <v>181118.09</v>
      </c>
      <c r="I1387" s="59">
        <v>3.0499999999999999E-2</v>
      </c>
      <c r="J1387" s="74">
        <v>291000</v>
      </c>
      <c r="K1387" s="75">
        <v>0.622</v>
      </c>
      <c r="L1387" s="58" t="s">
        <v>119</v>
      </c>
      <c r="M1387" s="58" t="s">
        <v>40</v>
      </c>
      <c r="N1387" s="58"/>
      <c r="O1387" s="58" t="s">
        <v>13</v>
      </c>
      <c r="P1387" s="76">
        <v>5940522.3099999996</v>
      </c>
    </row>
    <row r="1388" spans="1:16" x14ac:dyDescent="0.2">
      <c r="A1388" s="57">
        <v>42735</v>
      </c>
      <c r="B1388" s="58" t="s">
        <v>2</v>
      </c>
      <c r="C1388" s="58" t="s">
        <v>114</v>
      </c>
      <c r="D1388" s="58" t="s">
        <v>170</v>
      </c>
      <c r="E1388" s="132" t="s">
        <v>171</v>
      </c>
      <c r="F1388" s="58" t="s">
        <v>173</v>
      </c>
      <c r="G1388" s="58" t="s">
        <v>172</v>
      </c>
      <c r="H1388" s="73">
        <v>180964.71</v>
      </c>
      <c r="I1388" s="59">
        <v>3.0499999999999999E-2</v>
      </c>
      <c r="J1388" s="74">
        <v>506000</v>
      </c>
      <c r="K1388" s="75">
        <v>0.35799999999999998</v>
      </c>
      <c r="L1388" s="58" t="s">
        <v>117</v>
      </c>
      <c r="M1388" s="58" t="s">
        <v>41</v>
      </c>
      <c r="N1388" s="58"/>
      <c r="O1388" s="58" t="s">
        <v>20</v>
      </c>
      <c r="P1388" s="76">
        <v>5940522.3099999996</v>
      </c>
    </row>
    <row r="1389" spans="1:16" x14ac:dyDescent="0.2">
      <c r="A1389" s="57">
        <v>42735</v>
      </c>
      <c r="B1389" s="58" t="s">
        <v>2</v>
      </c>
      <c r="C1389" s="58" t="s">
        <v>114</v>
      </c>
      <c r="D1389" s="58" t="s">
        <v>174</v>
      </c>
      <c r="E1389" s="132" t="s">
        <v>175</v>
      </c>
      <c r="F1389" s="58" t="s">
        <v>177</v>
      </c>
      <c r="G1389" s="58" t="s">
        <v>176</v>
      </c>
      <c r="H1389" s="73">
        <v>172932.07</v>
      </c>
      <c r="I1389" s="59">
        <v>2.9100000000000001E-2</v>
      </c>
      <c r="J1389" s="74">
        <v>70000</v>
      </c>
      <c r="K1389" s="75">
        <v>2.4700000000000002</v>
      </c>
      <c r="L1389" s="58" t="s">
        <v>119</v>
      </c>
      <c r="M1389" s="58" t="s">
        <v>40</v>
      </c>
      <c r="N1389" s="58"/>
      <c r="O1389" s="58" t="s">
        <v>14</v>
      </c>
      <c r="P1389" s="76">
        <v>5940522.3099999996</v>
      </c>
    </row>
    <row r="1390" spans="1:16" x14ac:dyDescent="0.2">
      <c r="A1390" s="57">
        <v>42735</v>
      </c>
      <c r="B1390" s="58" t="s">
        <v>2</v>
      </c>
      <c r="C1390" s="58" t="s">
        <v>114</v>
      </c>
      <c r="D1390" s="58" t="s">
        <v>178</v>
      </c>
      <c r="E1390" s="132" t="s">
        <v>179</v>
      </c>
      <c r="F1390" s="58">
        <v>6771645</v>
      </c>
      <c r="G1390" s="58" t="s">
        <v>180</v>
      </c>
      <c r="H1390" s="73">
        <v>171044.4</v>
      </c>
      <c r="I1390" s="59">
        <v>2.8799999999999999E-2</v>
      </c>
      <c r="J1390" s="74">
        <v>1900</v>
      </c>
      <c r="K1390" s="75">
        <v>90.022999999999996</v>
      </c>
      <c r="L1390" s="58" t="s">
        <v>118</v>
      </c>
      <c r="M1390" s="58" t="s">
        <v>47</v>
      </c>
      <c r="N1390" s="58"/>
      <c r="O1390" s="58" t="s">
        <v>19</v>
      </c>
      <c r="P1390" s="76">
        <v>5940522.3099999996</v>
      </c>
    </row>
    <row r="1391" spans="1:16" x14ac:dyDescent="0.2">
      <c r="A1391" s="57">
        <v>42735</v>
      </c>
      <c r="B1391" s="58" t="s">
        <v>2</v>
      </c>
      <c r="C1391" s="58" t="s">
        <v>114</v>
      </c>
      <c r="D1391" s="58" t="s">
        <v>181</v>
      </c>
      <c r="E1391" s="132" t="s">
        <v>182</v>
      </c>
      <c r="F1391" s="58">
        <v>6771032</v>
      </c>
      <c r="G1391" s="58" t="s">
        <v>183</v>
      </c>
      <c r="H1391" s="73">
        <v>168488.59</v>
      </c>
      <c r="I1391" s="59">
        <v>2.8400000000000002E-2</v>
      </c>
      <c r="J1391" s="74">
        <v>160000</v>
      </c>
      <c r="K1391" s="75">
        <v>1.0529999999999999</v>
      </c>
      <c r="L1391" s="58" t="s">
        <v>117</v>
      </c>
      <c r="M1391" s="58" t="s">
        <v>41</v>
      </c>
      <c r="N1391" s="58"/>
      <c r="O1391" s="58" t="s">
        <v>13</v>
      </c>
      <c r="P1391" s="76">
        <v>5940522.3099999996</v>
      </c>
    </row>
    <row r="1392" spans="1:16" x14ac:dyDescent="0.2">
      <c r="A1392" s="57">
        <v>42735</v>
      </c>
      <c r="B1392" s="58" t="s">
        <v>2</v>
      </c>
      <c r="C1392" s="58" t="s">
        <v>114</v>
      </c>
      <c r="D1392" s="58" t="s">
        <v>184</v>
      </c>
      <c r="E1392" s="132" t="s">
        <v>185</v>
      </c>
      <c r="F1392" s="58">
        <v>6972459</v>
      </c>
      <c r="G1392" s="58" t="s">
        <v>186</v>
      </c>
      <c r="H1392" s="73">
        <v>166420.19</v>
      </c>
      <c r="I1392" s="59">
        <v>2.8000000000000001E-2</v>
      </c>
      <c r="J1392" s="74">
        <v>84000</v>
      </c>
      <c r="K1392" s="75">
        <v>1.9810000000000001</v>
      </c>
      <c r="L1392" s="58" t="s">
        <v>117</v>
      </c>
      <c r="M1392" s="58" t="s">
        <v>41</v>
      </c>
      <c r="N1392" s="58"/>
      <c r="O1392" s="58" t="s">
        <v>14</v>
      </c>
      <c r="P1392" s="76">
        <v>5940522.3099999996</v>
      </c>
    </row>
    <row r="1393" spans="1:16" x14ac:dyDescent="0.2">
      <c r="A1393" s="57">
        <v>42735</v>
      </c>
      <c r="B1393" s="58" t="s">
        <v>2</v>
      </c>
      <c r="C1393" s="58" t="s">
        <v>114</v>
      </c>
      <c r="D1393" s="58" t="s">
        <v>125</v>
      </c>
      <c r="E1393" s="132" t="s">
        <v>89</v>
      </c>
      <c r="F1393" s="58" t="s">
        <v>135</v>
      </c>
      <c r="G1393" s="58" t="s">
        <v>90</v>
      </c>
      <c r="H1393" s="73">
        <v>164783.62</v>
      </c>
      <c r="I1393" s="59">
        <v>2.7699999999999999E-2</v>
      </c>
      <c r="J1393" s="74">
        <v>538000</v>
      </c>
      <c r="K1393" s="75">
        <v>0.30599999999999999</v>
      </c>
      <c r="L1393" s="58" t="s">
        <v>117</v>
      </c>
      <c r="M1393" s="58" t="s">
        <v>41</v>
      </c>
      <c r="N1393" s="58"/>
      <c r="O1393" s="58" t="s">
        <v>13</v>
      </c>
      <c r="P1393" s="76">
        <v>5940522.3099999996</v>
      </c>
    </row>
    <row r="1394" spans="1:16" x14ac:dyDescent="0.2">
      <c r="A1394" s="57">
        <v>42735</v>
      </c>
      <c r="B1394" s="58" t="s">
        <v>2</v>
      </c>
      <c r="C1394" s="58" t="s">
        <v>114</v>
      </c>
      <c r="D1394" s="58" t="s">
        <v>136</v>
      </c>
      <c r="E1394" s="132" t="s">
        <v>137</v>
      </c>
      <c r="F1394" s="58">
        <v>6696157</v>
      </c>
      <c r="G1394" s="58" t="s">
        <v>138</v>
      </c>
      <c r="H1394" s="73">
        <v>162789.06</v>
      </c>
      <c r="I1394" s="59">
        <v>2.7400000000000001E-2</v>
      </c>
      <c r="J1394" s="74">
        <v>131000</v>
      </c>
      <c r="K1394" s="75">
        <v>1.2430000000000001</v>
      </c>
      <c r="L1394" s="58" t="s">
        <v>122</v>
      </c>
      <c r="M1394" s="58" t="s">
        <v>45</v>
      </c>
      <c r="N1394" s="58"/>
      <c r="O1394" s="58" t="s">
        <v>13</v>
      </c>
      <c r="P1394" s="76">
        <v>5940522.3099999996</v>
      </c>
    </row>
    <row r="1395" spans="1:16" x14ac:dyDescent="0.2">
      <c r="A1395" s="57">
        <v>42735</v>
      </c>
      <c r="B1395" s="58" t="s">
        <v>2</v>
      </c>
      <c r="C1395" s="58" t="s">
        <v>114</v>
      </c>
      <c r="D1395" s="58" t="s">
        <v>187</v>
      </c>
      <c r="E1395" s="132" t="s">
        <v>188</v>
      </c>
      <c r="F1395" s="58" t="s">
        <v>192</v>
      </c>
      <c r="G1395" s="58" t="s">
        <v>189</v>
      </c>
      <c r="H1395" s="73">
        <v>162419.70000000001</v>
      </c>
      <c r="I1395" s="59">
        <v>2.7300000000000001E-2</v>
      </c>
      <c r="J1395" s="74">
        <v>25600</v>
      </c>
      <c r="K1395" s="75">
        <v>6.3449999999999998</v>
      </c>
      <c r="L1395" s="58" t="s">
        <v>190</v>
      </c>
      <c r="M1395" s="58" t="s">
        <v>191</v>
      </c>
      <c r="N1395" s="58"/>
      <c r="O1395" s="58" t="s">
        <v>15</v>
      </c>
      <c r="P1395" s="76">
        <v>5940522.3099999996</v>
      </c>
    </row>
    <row r="1396" spans="1:16" x14ac:dyDescent="0.2">
      <c r="A1396" s="57">
        <v>42735</v>
      </c>
      <c r="B1396" s="58" t="s">
        <v>2</v>
      </c>
      <c r="C1396" s="58" t="s">
        <v>114</v>
      </c>
      <c r="D1396" s="58" t="s">
        <v>193</v>
      </c>
      <c r="E1396" s="132" t="s">
        <v>194</v>
      </c>
      <c r="F1396" s="58">
        <v>6168485</v>
      </c>
      <c r="G1396" s="58" t="s">
        <v>195</v>
      </c>
      <c r="H1396" s="73">
        <v>157852.07</v>
      </c>
      <c r="I1396" s="59">
        <v>2.6599999999999999E-2</v>
      </c>
      <c r="J1396" s="74">
        <v>675000</v>
      </c>
      <c r="K1396" s="75">
        <v>0.23400000000000001</v>
      </c>
      <c r="L1396" s="58" t="s">
        <v>119</v>
      </c>
      <c r="M1396" s="58" t="s">
        <v>196</v>
      </c>
      <c r="N1396" s="58"/>
      <c r="O1396" s="58" t="s">
        <v>14</v>
      </c>
      <c r="P1396" s="76">
        <v>5940522.3099999996</v>
      </c>
    </row>
    <row r="1397" spans="1:16" x14ac:dyDescent="0.2">
      <c r="A1397" s="57">
        <v>42735</v>
      </c>
      <c r="B1397" s="58" t="s">
        <v>2</v>
      </c>
      <c r="C1397" s="58" t="s">
        <v>114</v>
      </c>
      <c r="D1397" s="58" t="s">
        <v>197</v>
      </c>
      <c r="E1397" s="132" t="s">
        <v>198</v>
      </c>
      <c r="F1397" s="58">
        <v>6052607</v>
      </c>
      <c r="G1397" s="58" t="s">
        <v>199</v>
      </c>
      <c r="H1397" s="73">
        <v>156338.9</v>
      </c>
      <c r="I1397" s="59">
        <v>2.63E-2</v>
      </c>
      <c r="J1397" s="74">
        <v>125500</v>
      </c>
      <c r="K1397" s="75">
        <v>1.246</v>
      </c>
      <c r="L1397" s="58" t="s">
        <v>117</v>
      </c>
      <c r="M1397" s="58" t="s">
        <v>41</v>
      </c>
      <c r="N1397" s="58"/>
      <c r="O1397" s="58" t="s">
        <v>22</v>
      </c>
      <c r="P1397" s="76">
        <v>5940522.3099999996</v>
      </c>
    </row>
    <row r="1398" spans="1:16" x14ac:dyDescent="0.2">
      <c r="A1398" s="57">
        <v>42735</v>
      </c>
      <c r="B1398" s="58" t="s">
        <v>2</v>
      </c>
      <c r="C1398" s="58" t="s">
        <v>114</v>
      </c>
      <c r="D1398" s="58" t="s">
        <v>124</v>
      </c>
      <c r="E1398" s="132" t="s">
        <v>38</v>
      </c>
      <c r="F1398" s="58">
        <v>6243597</v>
      </c>
      <c r="G1398" s="58" t="s">
        <v>39</v>
      </c>
      <c r="H1398" s="73">
        <v>155694.14000000001</v>
      </c>
      <c r="I1398" s="59">
        <v>2.6200000000000001E-2</v>
      </c>
      <c r="J1398" s="74">
        <v>67000</v>
      </c>
      <c r="K1398" s="75">
        <v>2.3239999999999998</v>
      </c>
      <c r="L1398" s="58" t="s">
        <v>119</v>
      </c>
      <c r="M1398" s="58" t="s">
        <v>40</v>
      </c>
      <c r="N1398" s="58"/>
      <c r="O1398" s="58" t="s">
        <v>18</v>
      </c>
      <c r="P1398" s="76">
        <v>5940522.3099999996</v>
      </c>
    </row>
    <row r="1399" spans="1:16" x14ac:dyDescent="0.2">
      <c r="A1399" s="57">
        <v>42735</v>
      </c>
      <c r="B1399" s="58" t="s">
        <v>2</v>
      </c>
      <c r="C1399" s="58" t="s">
        <v>114</v>
      </c>
      <c r="D1399" s="58" t="s">
        <v>121</v>
      </c>
      <c r="E1399" s="132" t="s">
        <v>105</v>
      </c>
      <c r="F1399" s="58">
        <v>6039558</v>
      </c>
      <c r="G1399" s="58" t="s">
        <v>106</v>
      </c>
      <c r="H1399" s="73">
        <v>154054.88</v>
      </c>
      <c r="I1399" s="59">
        <v>2.5899999999999999E-2</v>
      </c>
      <c r="J1399" s="74">
        <v>236000</v>
      </c>
      <c r="K1399" s="75">
        <v>0.65300000000000002</v>
      </c>
      <c r="L1399" s="58" t="s">
        <v>117</v>
      </c>
      <c r="M1399" s="58" t="s">
        <v>41</v>
      </c>
      <c r="N1399" s="58"/>
      <c r="O1399" s="58" t="s">
        <v>13</v>
      </c>
      <c r="P1399" s="76">
        <v>5940522.3099999996</v>
      </c>
    </row>
    <row r="1400" spans="1:16" x14ac:dyDescent="0.2">
      <c r="A1400" s="57">
        <v>42735</v>
      </c>
      <c r="B1400" s="58" t="s">
        <v>2</v>
      </c>
      <c r="C1400" s="58" t="s">
        <v>114</v>
      </c>
      <c r="D1400" s="58" t="s">
        <v>200</v>
      </c>
      <c r="E1400" s="132" t="s">
        <v>201</v>
      </c>
      <c r="F1400" s="58">
        <v>4874546</v>
      </c>
      <c r="G1400" s="58" t="s">
        <v>202</v>
      </c>
      <c r="H1400" s="73">
        <v>153047.57</v>
      </c>
      <c r="I1400" s="59">
        <v>2.58E-2</v>
      </c>
      <c r="J1400" s="74">
        <v>300</v>
      </c>
      <c r="K1400" s="75">
        <v>510.15899999999999</v>
      </c>
      <c r="L1400" s="58" t="s">
        <v>203</v>
      </c>
      <c r="M1400" s="58" t="s">
        <v>204</v>
      </c>
      <c r="N1400" s="58"/>
      <c r="O1400" s="58" t="s">
        <v>14</v>
      </c>
      <c r="P1400" s="76">
        <v>5940522.3099999996</v>
      </c>
    </row>
    <row r="1401" spans="1:16" ht="17" customHeight="1" x14ac:dyDescent="0.2">
      <c r="A1401" s="57">
        <v>42735</v>
      </c>
      <c r="B1401" s="58" t="s">
        <v>2</v>
      </c>
      <c r="C1401" s="58" t="s">
        <v>114</v>
      </c>
      <c r="D1401" s="58" t="s">
        <v>205</v>
      </c>
      <c r="E1401" s="132" t="s">
        <v>206</v>
      </c>
      <c r="F1401" s="58" t="s">
        <v>208</v>
      </c>
      <c r="G1401" s="58" t="s">
        <v>207</v>
      </c>
      <c r="H1401" s="73">
        <v>150326.57999999999</v>
      </c>
      <c r="I1401" s="59">
        <v>2.53E-2</v>
      </c>
      <c r="J1401" s="74">
        <v>359000</v>
      </c>
      <c r="K1401" s="75">
        <v>0.41899999999999998</v>
      </c>
      <c r="L1401" s="58" t="s">
        <v>117</v>
      </c>
      <c r="M1401" s="58" t="s">
        <v>41</v>
      </c>
      <c r="N1401" s="58"/>
      <c r="O1401" s="58" t="s">
        <v>13</v>
      </c>
      <c r="P1401" s="76">
        <v>5940522.3099999996</v>
      </c>
    </row>
    <row r="1402" spans="1:16" x14ac:dyDescent="0.2">
      <c r="A1402" s="57">
        <v>42735</v>
      </c>
      <c r="B1402" s="58" t="s">
        <v>2</v>
      </c>
      <c r="C1402" s="58" t="s">
        <v>114</v>
      </c>
      <c r="D1402" s="58" t="s">
        <v>209</v>
      </c>
      <c r="E1402" s="132" t="s">
        <v>210</v>
      </c>
      <c r="F1402" s="58" t="s">
        <v>212</v>
      </c>
      <c r="G1402" s="58" t="s">
        <v>211</v>
      </c>
      <c r="H1402" s="73">
        <v>147608.03</v>
      </c>
      <c r="I1402" s="59">
        <v>2.4799999999999999E-2</v>
      </c>
      <c r="J1402" s="74">
        <v>25000</v>
      </c>
      <c r="K1402" s="75">
        <v>5.9039999999999999</v>
      </c>
      <c r="L1402" s="58" t="s">
        <v>120</v>
      </c>
      <c r="M1402" s="58" t="s">
        <v>42</v>
      </c>
      <c r="N1402" s="58"/>
      <c r="O1402" s="58" t="s">
        <v>17</v>
      </c>
      <c r="P1402" s="76">
        <v>5940522.3099999996</v>
      </c>
    </row>
    <row r="1403" spans="1:16" x14ac:dyDescent="0.2">
      <c r="A1403" s="57">
        <v>42735</v>
      </c>
      <c r="B1403" s="58" t="s">
        <v>2</v>
      </c>
      <c r="C1403" s="58" t="s">
        <v>114</v>
      </c>
      <c r="D1403" s="58" t="s">
        <v>213</v>
      </c>
      <c r="E1403" s="132" t="s">
        <v>214</v>
      </c>
      <c r="F1403" s="58" t="s">
        <v>216</v>
      </c>
      <c r="G1403" s="58" t="s">
        <v>215</v>
      </c>
      <c r="H1403" s="73">
        <v>146787.45000000001</v>
      </c>
      <c r="I1403" s="59">
        <v>2.47E-2</v>
      </c>
      <c r="J1403" s="74">
        <v>4900</v>
      </c>
      <c r="K1403" s="75">
        <v>29.957000000000001</v>
      </c>
      <c r="L1403" s="58" t="s">
        <v>203</v>
      </c>
      <c r="M1403" s="58" t="s">
        <v>204</v>
      </c>
      <c r="N1403" s="58"/>
      <c r="O1403" s="58" t="s">
        <v>13</v>
      </c>
      <c r="P1403" s="76">
        <v>5940522.3099999996</v>
      </c>
    </row>
    <row r="1404" spans="1:16" x14ac:dyDescent="0.2">
      <c r="A1404" s="57">
        <v>42735</v>
      </c>
      <c r="B1404" s="58" t="s">
        <v>2</v>
      </c>
      <c r="C1404" s="58" t="s">
        <v>114</v>
      </c>
      <c r="D1404" s="58" t="s">
        <v>217</v>
      </c>
      <c r="E1404" s="132" t="s">
        <v>218</v>
      </c>
      <c r="F1404" s="58" t="s">
        <v>220</v>
      </c>
      <c r="G1404" s="58" t="s">
        <v>219</v>
      </c>
      <c r="H1404" s="73">
        <v>140259.07999999999</v>
      </c>
      <c r="I1404" s="59">
        <v>2.3599999999999999E-2</v>
      </c>
      <c r="J1404" s="74">
        <v>143000</v>
      </c>
      <c r="K1404" s="75">
        <v>0.98099999999999998</v>
      </c>
      <c r="L1404" s="58" t="s">
        <v>126</v>
      </c>
      <c r="M1404" s="58" t="s">
        <v>46</v>
      </c>
      <c r="N1404" s="58"/>
      <c r="O1404" s="58" t="s">
        <v>20</v>
      </c>
      <c r="P1404" s="76">
        <v>5940522.3099999996</v>
      </c>
    </row>
    <row r="1405" spans="1:16" x14ac:dyDescent="0.2">
      <c r="A1405" s="57">
        <v>42735</v>
      </c>
      <c r="B1405" s="58" t="s">
        <v>2</v>
      </c>
      <c r="C1405" s="58" t="s">
        <v>114</v>
      </c>
      <c r="D1405" s="58" t="s">
        <v>221</v>
      </c>
      <c r="E1405" s="132" t="s">
        <v>222</v>
      </c>
      <c r="F1405" s="58">
        <v>6282040</v>
      </c>
      <c r="G1405" s="58" t="s">
        <v>223</v>
      </c>
      <c r="H1405" s="73">
        <v>131562.21</v>
      </c>
      <c r="I1405" s="59">
        <v>2.2100000000000002E-2</v>
      </c>
      <c r="J1405" s="74">
        <v>244000</v>
      </c>
      <c r="K1405" s="75">
        <v>0.53900000000000003</v>
      </c>
      <c r="L1405" s="58" t="s">
        <v>117</v>
      </c>
      <c r="M1405" s="58" t="s">
        <v>41</v>
      </c>
      <c r="N1405" s="58"/>
      <c r="O1405" s="58" t="s">
        <v>13</v>
      </c>
      <c r="P1405" s="76">
        <v>5940522.3099999996</v>
      </c>
    </row>
    <row r="1406" spans="1:16" x14ac:dyDescent="0.2">
      <c r="A1406" s="57">
        <v>42735</v>
      </c>
      <c r="B1406" s="58" t="s">
        <v>2</v>
      </c>
      <c r="C1406" s="58" t="s">
        <v>114</v>
      </c>
      <c r="D1406" s="58" t="s">
        <v>116</v>
      </c>
      <c r="E1406" s="132" t="s">
        <v>43</v>
      </c>
      <c r="F1406" s="58">
        <v>6030506</v>
      </c>
      <c r="G1406" s="58" t="s">
        <v>44</v>
      </c>
      <c r="H1406" s="73">
        <v>130736.26</v>
      </c>
      <c r="I1406" s="59">
        <v>2.1999999999999999E-2</v>
      </c>
      <c r="J1406" s="74">
        <v>62000</v>
      </c>
      <c r="K1406" s="75">
        <v>2.109</v>
      </c>
      <c r="L1406" s="58" t="s">
        <v>117</v>
      </c>
      <c r="M1406" s="58" t="s">
        <v>41</v>
      </c>
      <c r="N1406" s="58"/>
      <c r="O1406" s="58" t="s">
        <v>139</v>
      </c>
      <c r="P1406" s="76">
        <v>5940522.3099999996</v>
      </c>
    </row>
    <row r="1407" spans="1:16" x14ac:dyDescent="0.2">
      <c r="A1407" s="57">
        <v>42735</v>
      </c>
      <c r="B1407" s="58" t="s">
        <v>2</v>
      </c>
      <c r="C1407" s="58" t="s">
        <v>114</v>
      </c>
      <c r="D1407" s="58" t="s">
        <v>224</v>
      </c>
      <c r="E1407" s="132" t="s">
        <v>225</v>
      </c>
      <c r="F1407" s="58" t="s">
        <v>227</v>
      </c>
      <c r="G1407" s="58" t="s">
        <v>226</v>
      </c>
      <c r="H1407" s="73">
        <v>129000</v>
      </c>
      <c r="I1407" s="59">
        <v>2.1700000000000001E-2</v>
      </c>
      <c r="J1407" s="74">
        <v>15000</v>
      </c>
      <c r="K1407" s="75">
        <v>8.6</v>
      </c>
      <c r="L1407" s="58" t="s">
        <v>115</v>
      </c>
      <c r="M1407" s="58" t="s">
        <v>150</v>
      </c>
      <c r="N1407" s="58"/>
      <c r="O1407" s="58" t="s">
        <v>14</v>
      </c>
      <c r="P1407" s="76">
        <v>5940522.3099999996</v>
      </c>
    </row>
    <row r="1408" spans="1:16" x14ac:dyDescent="0.2">
      <c r="A1408" s="57">
        <v>42735</v>
      </c>
      <c r="B1408" s="58" t="s">
        <v>2</v>
      </c>
      <c r="C1408" s="58" t="s">
        <v>114</v>
      </c>
      <c r="D1408" s="58" t="s">
        <v>228</v>
      </c>
      <c r="E1408" s="132" t="s">
        <v>229</v>
      </c>
      <c r="F1408" s="58" t="s">
        <v>231</v>
      </c>
      <c r="G1408" s="58" t="s">
        <v>230</v>
      </c>
      <c r="H1408" s="73">
        <v>125793.09</v>
      </c>
      <c r="I1408" s="59">
        <v>2.12E-2</v>
      </c>
      <c r="J1408" s="74">
        <v>175000</v>
      </c>
      <c r="K1408" s="75">
        <v>0.71899999999999997</v>
      </c>
      <c r="L1408" s="58" t="s">
        <v>126</v>
      </c>
      <c r="M1408" s="58" t="s">
        <v>46</v>
      </c>
      <c r="N1408" s="58"/>
      <c r="O1408" s="58" t="s">
        <v>15</v>
      </c>
      <c r="P1408" s="76">
        <v>5940522.3099999996</v>
      </c>
    </row>
    <row r="1409" spans="1:16" x14ac:dyDescent="0.2">
      <c r="A1409" s="57">
        <v>42735</v>
      </c>
      <c r="B1409" s="58" t="s">
        <v>2</v>
      </c>
      <c r="C1409" s="58" t="s">
        <v>114</v>
      </c>
      <c r="D1409" s="58" t="s">
        <v>123</v>
      </c>
      <c r="E1409" s="132" t="s">
        <v>91</v>
      </c>
      <c r="F1409" s="58" t="s">
        <v>134</v>
      </c>
      <c r="G1409" s="58" t="s">
        <v>92</v>
      </c>
      <c r="H1409" s="73">
        <v>96612.55</v>
      </c>
      <c r="I1409" s="59">
        <v>1.6299999999999999E-2</v>
      </c>
      <c r="J1409" s="74">
        <v>189000</v>
      </c>
      <c r="K1409" s="75">
        <v>0.51100000000000001</v>
      </c>
      <c r="L1409" s="58" t="s">
        <v>117</v>
      </c>
      <c r="M1409" s="58" t="s">
        <v>41</v>
      </c>
      <c r="N1409" s="58"/>
      <c r="O1409" s="58" t="s">
        <v>20</v>
      </c>
      <c r="P1409" s="76">
        <v>5940522.3099999996</v>
      </c>
    </row>
    <row r="1410" spans="1:16" x14ac:dyDescent="0.2">
      <c r="A1410" s="57">
        <v>42735</v>
      </c>
      <c r="B1410" s="58" t="s">
        <v>1</v>
      </c>
      <c r="C1410" s="58" t="s">
        <v>127</v>
      </c>
      <c r="D1410" s="58"/>
      <c r="E1410" s="132"/>
      <c r="F1410" s="58"/>
      <c r="G1410" s="58"/>
      <c r="H1410" s="73">
        <v>1429950.93</v>
      </c>
      <c r="I1410" s="59">
        <v>0.2409</v>
      </c>
      <c r="J1410" s="74"/>
      <c r="K1410" s="75"/>
      <c r="L1410" s="58"/>
      <c r="M1410" s="58"/>
      <c r="N1410" s="58"/>
      <c r="O1410" s="58"/>
      <c r="P1410" s="76">
        <v>5940522.3099999996</v>
      </c>
    </row>
    <row r="1411" spans="1:16" x14ac:dyDescent="0.2">
      <c r="A1411" s="57">
        <v>42643</v>
      </c>
      <c r="B1411" s="58" t="s">
        <v>2</v>
      </c>
      <c r="C1411" s="58" t="s">
        <v>114</v>
      </c>
      <c r="D1411" s="58" t="s">
        <v>152</v>
      </c>
      <c r="E1411" s="132" t="s">
        <v>153</v>
      </c>
      <c r="F1411" s="58" t="s">
        <v>155</v>
      </c>
      <c r="G1411" s="58" t="s">
        <v>154</v>
      </c>
      <c r="H1411" s="73">
        <v>213038.66</v>
      </c>
      <c r="I1411" s="59">
        <v>4.3999999999999997E-2</v>
      </c>
      <c r="J1411" s="74">
        <v>161000</v>
      </c>
      <c r="K1411" s="75">
        <v>1.323</v>
      </c>
      <c r="L1411" s="58" t="s">
        <v>117</v>
      </c>
      <c r="M1411" s="58" t="s">
        <v>41</v>
      </c>
      <c r="N1411" s="58"/>
      <c r="O1411" s="58" t="s">
        <v>13</v>
      </c>
      <c r="P1411" s="76">
        <v>4838852.55</v>
      </c>
    </row>
    <row r="1412" spans="1:16" x14ac:dyDescent="0.2">
      <c r="A1412" s="57">
        <v>42643</v>
      </c>
      <c r="B1412" s="58" t="s">
        <v>2</v>
      </c>
      <c r="C1412" s="58" t="s">
        <v>114</v>
      </c>
      <c r="D1412" s="58" t="s">
        <v>156</v>
      </c>
      <c r="E1412" s="132" t="s">
        <v>157</v>
      </c>
      <c r="F1412" s="58">
        <v>6339872</v>
      </c>
      <c r="G1412" s="58" t="s">
        <v>158</v>
      </c>
      <c r="H1412" s="73">
        <v>201429.38</v>
      </c>
      <c r="I1412" s="59">
        <v>4.1599999999999998E-2</v>
      </c>
      <c r="J1412" s="74">
        <v>282000</v>
      </c>
      <c r="K1412" s="75">
        <v>0.71399999999999997</v>
      </c>
      <c r="L1412" s="58" t="s">
        <v>117</v>
      </c>
      <c r="M1412" s="58" t="s">
        <v>41</v>
      </c>
      <c r="N1412" s="58"/>
      <c r="O1412" s="58" t="s">
        <v>16</v>
      </c>
      <c r="P1412" s="76">
        <v>4838852.55</v>
      </c>
    </row>
    <row r="1413" spans="1:16" x14ac:dyDescent="0.2">
      <c r="A1413" s="57">
        <v>42643</v>
      </c>
      <c r="B1413" s="58" t="s">
        <v>2</v>
      </c>
      <c r="C1413" s="58" t="s">
        <v>114</v>
      </c>
      <c r="D1413" s="58" t="s">
        <v>159</v>
      </c>
      <c r="E1413" s="132" t="s">
        <v>160</v>
      </c>
      <c r="F1413" s="58" t="s">
        <v>162</v>
      </c>
      <c r="G1413" s="58" t="s">
        <v>161</v>
      </c>
      <c r="H1413" s="73">
        <v>183875.28</v>
      </c>
      <c r="I1413" s="59">
        <v>3.7999999999999999E-2</v>
      </c>
      <c r="J1413" s="74">
        <v>227500</v>
      </c>
      <c r="K1413" s="75">
        <v>0.80800000000000005</v>
      </c>
      <c r="L1413" s="58" t="s">
        <v>117</v>
      </c>
      <c r="M1413" s="58" t="s">
        <v>41</v>
      </c>
      <c r="N1413" s="58"/>
      <c r="O1413" s="58" t="s">
        <v>14</v>
      </c>
      <c r="P1413" s="76">
        <v>4838852.55</v>
      </c>
    </row>
    <row r="1414" spans="1:16" x14ac:dyDescent="0.2">
      <c r="A1414" s="57">
        <v>42643</v>
      </c>
      <c r="B1414" s="58" t="s">
        <v>2</v>
      </c>
      <c r="C1414" s="58" t="s">
        <v>114</v>
      </c>
      <c r="D1414" s="58" t="s">
        <v>170</v>
      </c>
      <c r="E1414" s="132" t="s">
        <v>171</v>
      </c>
      <c r="F1414" s="58" t="s">
        <v>173</v>
      </c>
      <c r="G1414" s="58" t="s">
        <v>172</v>
      </c>
      <c r="H1414" s="73">
        <v>177279.33</v>
      </c>
      <c r="I1414" s="59">
        <v>3.6600000000000001E-2</v>
      </c>
      <c r="J1414" s="74">
        <v>506000</v>
      </c>
      <c r="K1414" s="75">
        <v>0.35</v>
      </c>
      <c r="L1414" s="58" t="s">
        <v>117</v>
      </c>
      <c r="M1414" s="58" t="s">
        <v>41</v>
      </c>
      <c r="N1414" s="58"/>
      <c r="O1414" s="58" t="s">
        <v>20</v>
      </c>
      <c r="P1414" s="76">
        <v>4838852.55</v>
      </c>
    </row>
    <row r="1415" spans="1:16" x14ac:dyDescent="0.2">
      <c r="A1415" s="57">
        <v>42643</v>
      </c>
      <c r="B1415" s="58" t="s">
        <v>2</v>
      </c>
      <c r="C1415" s="58" t="s">
        <v>114</v>
      </c>
      <c r="D1415" s="58" t="s">
        <v>181</v>
      </c>
      <c r="E1415" s="132" t="s">
        <v>182</v>
      </c>
      <c r="F1415" s="58">
        <v>6771032</v>
      </c>
      <c r="G1415" s="58" t="s">
        <v>183</v>
      </c>
      <c r="H1415" s="73">
        <v>175858.49</v>
      </c>
      <c r="I1415" s="59">
        <v>3.6299999999999999E-2</v>
      </c>
      <c r="J1415" s="74">
        <v>160000</v>
      </c>
      <c r="K1415" s="75">
        <v>1.099</v>
      </c>
      <c r="L1415" s="58" t="s">
        <v>117</v>
      </c>
      <c r="M1415" s="58" t="s">
        <v>41</v>
      </c>
      <c r="N1415" s="58"/>
      <c r="O1415" s="58" t="s">
        <v>13</v>
      </c>
      <c r="P1415" s="76">
        <v>4838852.55</v>
      </c>
    </row>
    <row r="1416" spans="1:16" x14ac:dyDescent="0.2">
      <c r="A1416" s="57">
        <v>42643</v>
      </c>
      <c r="B1416" s="58" t="s">
        <v>2</v>
      </c>
      <c r="C1416" s="58" t="s">
        <v>114</v>
      </c>
      <c r="D1416" s="58" t="s">
        <v>197</v>
      </c>
      <c r="E1416" s="132" t="s">
        <v>198</v>
      </c>
      <c r="F1416" s="58">
        <v>6052607</v>
      </c>
      <c r="G1416" s="58" t="s">
        <v>199</v>
      </c>
      <c r="H1416" s="73">
        <v>172157.19</v>
      </c>
      <c r="I1416" s="59">
        <v>3.56E-2</v>
      </c>
      <c r="J1416" s="74">
        <v>125500</v>
      </c>
      <c r="K1416" s="75">
        <v>1.3720000000000001</v>
      </c>
      <c r="L1416" s="58" t="s">
        <v>117</v>
      </c>
      <c r="M1416" s="58" t="s">
        <v>41</v>
      </c>
      <c r="N1416" s="58"/>
      <c r="O1416" s="58" t="s">
        <v>22</v>
      </c>
      <c r="P1416" s="76">
        <v>4838852.55</v>
      </c>
    </row>
    <row r="1417" spans="1:16" x14ac:dyDescent="0.2">
      <c r="A1417" s="57">
        <v>42643</v>
      </c>
      <c r="B1417" s="58" t="s">
        <v>2</v>
      </c>
      <c r="C1417" s="58" t="s">
        <v>114</v>
      </c>
      <c r="D1417" s="58" t="s">
        <v>205</v>
      </c>
      <c r="E1417" s="132" t="s">
        <v>206</v>
      </c>
      <c r="F1417" s="58" t="s">
        <v>208</v>
      </c>
      <c r="G1417" s="58" t="s">
        <v>207</v>
      </c>
      <c r="H1417" s="73">
        <v>168221.43</v>
      </c>
      <c r="I1417" s="59">
        <v>3.4799999999999998E-2</v>
      </c>
      <c r="J1417" s="74">
        <v>359000</v>
      </c>
      <c r="K1417" s="75">
        <v>0.46899999999999997</v>
      </c>
      <c r="L1417" s="58" t="s">
        <v>117</v>
      </c>
      <c r="M1417" s="58" t="s">
        <v>41</v>
      </c>
      <c r="N1417" s="58"/>
      <c r="O1417" s="58" t="s">
        <v>13</v>
      </c>
      <c r="P1417" s="76">
        <v>4838852.55</v>
      </c>
    </row>
    <row r="1418" spans="1:16" x14ac:dyDescent="0.2">
      <c r="A1418" s="57">
        <v>42643</v>
      </c>
      <c r="B1418" s="58" t="s">
        <v>2</v>
      </c>
      <c r="C1418" s="58" t="s">
        <v>114</v>
      </c>
      <c r="D1418" s="58" t="s">
        <v>174</v>
      </c>
      <c r="E1418" s="132" t="s">
        <v>175</v>
      </c>
      <c r="F1418" s="58" t="s">
        <v>177</v>
      </c>
      <c r="G1418" s="58" t="s">
        <v>176</v>
      </c>
      <c r="H1418" s="73">
        <v>166193.1</v>
      </c>
      <c r="I1418" s="59">
        <v>3.4299999999999997E-2</v>
      </c>
      <c r="J1418" s="74">
        <v>70000</v>
      </c>
      <c r="K1418" s="75">
        <v>2.3740000000000001</v>
      </c>
      <c r="L1418" s="58" t="s">
        <v>119</v>
      </c>
      <c r="M1418" s="58" t="s">
        <v>40</v>
      </c>
      <c r="N1418" s="58"/>
      <c r="O1418" s="58" t="s">
        <v>14</v>
      </c>
      <c r="P1418" s="76">
        <v>4838852.55</v>
      </c>
    </row>
    <row r="1419" spans="1:16" x14ac:dyDescent="0.2">
      <c r="A1419" s="57">
        <v>42643</v>
      </c>
      <c r="B1419" s="58" t="s">
        <v>2</v>
      </c>
      <c r="C1419" s="58" t="s">
        <v>114</v>
      </c>
      <c r="D1419" s="58" t="s">
        <v>187</v>
      </c>
      <c r="E1419" s="132" t="s">
        <v>188</v>
      </c>
      <c r="F1419" s="58" t="s">
        <v>192</v>
      </c>
      <c r="G1419" s="58" t="s">
        <v>189</v>
      </c>
      <c r="H1419" s="73">
        <v>165647.9</v>
      </c>
      <c r="I1419" s="59">
        <v>3.4200000000000001E-2</v>
      </c>
      <c r="J1419" s="74">
        <v>25600</v>
      </c>
      <c r="K1419" s="75">
        <v>6.4710000000000001</v>
      </c>
      <c r="L1419" s="58" t="s">
        <v>190</v>
      </c>
      <c r="M1419" s="58" t="s">
        <v>191</v>
      </c>
      <c r="N1419" s="58"/>
      <c r="O1419" s="58" t="s">
        <v>15</v>
      </c>
      <c r="P1419" s="76">
        <v>4838852.55</v>
      </c>
    </row>
    <row r="1420" spans="1:16" x14ac:dyDescent="0.2">
      <c r="A1420" s="57">
        <v>42643</v>
      </c>
      <c r="B1420" s="58" t="s">
        <v>2</v>
      </c>
      <c r="C1420" s="58" t="s">
        <v>114</v>
      </c>
      <c r="D1420" s="58" t="s">
        <v>125</v>
      </c>
      <c r="E1420" s="132" t="s">
        <v>89</v>
      </c>
      <c r="F1420" s="58" t="s">
        <v>135</v>
      </c>
      <c r="G1420" s="58" t="s">
        <v>90</v>
      </c>
      <c r="H1420" s="73">
        <v>161970.01999999999</v>
      </c>
      <c r="I1420" s="59">
        <v>3.3500000000000002E-2</v>
      </c>
      <c r="J1420" s="74">
        <v>538000</v>
      </c>
      <c r="K1420" s="75">
        <v>0.30099999999999999</v>
      </c>
      <c r="L1420" s="58" t="s">
        <v>117</v>
      </c>
      <c r="M1420" s="58" t="s">
        <v>41</v>
      </c>
      <c r="N1420" s="58"/>
      <c r="O1420" s="58" t="s">
        <v>13</v>
      </c>
      <c r="P1420" s="76">
        <v>4838852.55</v>
      </c>
    </row>
    <row r="1421" spans="1:16" x14ac:dyDescent="0.2">
      <c r="A1421" s="57">
        <v>42643</v>
      </c>
      <c r="B1421" s="58" t="s">
        <v>2</v>
      </c>
      <c r="C1421" s="58" t="s">
        <v>114</v>
      </c>
      <c r="D1421" s="58" t="s">
        <v>167</v>
      </c>
      <c r="E1421" s="132" t="s">
        <v>168</v>
      </c>
      <c r="F1421" s="58">
        <v>6366795</v>
      </c>
      <c r="G1421" s="58" t="s">
        <v>169</v>
      </c>
      <c r="H1421" s="73">
        <v>160811.81</v>
      </c>
      <c r="I1421" s="59">
        <v>3.32E-2</v>
      </c>
      <c r="J1421" s="74">
        <v>291000</v>
      </c>
      <c r="K1421" s="75">
        <v>0.55300000000000005</v>
      </c>
      <c r="L1421" s="58" t="s">
        <v>119</v>
      </c>
      <c r="M1421" s="58" t="s">
        <v>40</v>
      </c>
      <c r="N1421" s="58"/>
      <c r="O1421" s="58" t="s">
        <v>13</v>
      </c>
      <c r="P1421" s="76">
        <v>4838852.55</v>
      </c>
    </row>
    <row r="1422" spans="1:16" x14ac:dyDescent="0.2">
      <c r="A1422" s="57">
        <v>42643</v>
      </c>
      <c r="B1422" s="58" t="s">
        <v>2</v>
      </c>
      <c r="C1422" s="58" t="s">
        <v>114</v>
      </c>
      <c r="D1422" s="58" t="s">
        <v>213</v>
      </c>
      <c r="E1422" s="132" t="s">
        <v>214</v>
      </c>
      <c r="F1422" s="58" t="s">
        <v>216</v>
      </c>
      <c r="G1422" s="58" t="s">
        <v>215</v>
      </c>
      <c r="H1422" s="73">
        <v>160016.21</v>
      </c>
      <c r="I1422" s="59">
        <v>3.3099999999999997E-2</v>
      </c>
      <c r="J1422" s="74">
        <v>4900</v>
      </c>
      <c r="K1422" s="75">
        <v>32.655999999999999</v>
      </c>
      <c r="L1422" s="58" t="s">
        <v>203</v>
      </c>
      <c r="M1422" s="58" t="s">
        <v>204</v>
      </c>
      <c r="N1422" s="58"/>
      <c r="O1422" s="58" t="s">
        <v>13</v>
      </c>
      <c r="P1422" s="76">
        <v>4838852.55</v>
      </c>
    </row>
    <row r="1423" spans="1:16" x14ac:dyDescent="0.2">
      <c r="A1423" s="57">
        <v>42643</v>
      </c>
      <c r="B1423" s="58" t="s">
        <v>2</v>
      </c>
      <c r="C1423" s="58" t="s">
        <v>114</v>
      </c>
      <c r="D1423" s="58" t="s">
        <v>193</v>
      </c>
      <c r="E1423" s="132" t="s">
        <v>194</v>
      </c>
      <c r="F1423" s="58">
        <v>6168485</v>
      </c>
      <c r="G1423" s="58" t="s">
        <v>195</v>
      </c>
      <c r="H1423" s="73">
        <v>156192.98000000001</v>
      </c>
      <c r="I1423" s="59">
        <v>3.2300000000000002E-2</v>
      </c>
      <c r="J1423" s="74">
        <v>606500</v>
      </c>
      <c r="K1423" s="75">
        <v>0.25800000000000001</v>
      </c>
      <c r="L1423" s="58" t="s">
        <v>119</v>
      </c>
      <c r="M1423" s="58" t="s">
        <v>196</v>
      </c>
      <c r="N1423" s="58"/>
      <c r="O1423" s="58" t="s">
        <v>14</v>
      </c>
      <c r="P1423" s="76">
        <v>4838852.55</v>
      </c>
    </row>
    <row r="1424" spans="1:16" x14ac:dyDescent="0.2">
      <c r="A1424" s="57">
        <v>42643</v>
      </c>
      <c r="B1424" s="58" t="s">
        <v>2</v>
      </c>
      <c r="C1424" s="58" t="s">
        <v>114</v>
      </c>
      <c r="D1424" s="58" t="s">
        <v>200</v>
      </c>
      <c r="E1424" s="132" t="s">
        <v>232</v>
      </c>
      <c r="F1424" s="58">
        <v>4874546</v>
      </c>
      <c r="G1424" s="58" t="s">
        <v>202</v>
      </c>
      <c r="H1424" s="73">
        <v>154655.25</v>
      </c>
      <c r="I1424" s="59">
        <v>3.2000000000000001E-2</v>
      </c>
      <c r="J1424" s="74">
        <v>300</v>
      </c>
      <c r="K1424" s="75">
        <v>515.51700000000005</v>
      </c>
      <c r="L1424" s="58" t="s">
        <v>203</v>
      </c>
      <c r="M1424" s="58" t="s">
        <v>204</v>
      </c>
      <c r="N1424" s="58"/>
      <c r="O1424" s="58" t="s">
        <v>233</v>
      </c>
      <c r="P1424" s="76">
        <v>4838852.55</v>
      </c>
    </row>
    <row r="1425" spans="1:16" x14ac:dyDescent="0.2">
      <c r="A1425" s="57">
        <v>42643</v>
      </c>
      <c r="B1425" s="58" t="s">
        <v>2</v>
      </c>
      <c r="C1425" s="58" t="s">
        <v>114</v>
      </c>
      <c r="D1425" s="58" t="s">
        <v>136</v>
      </c>
      <c r="E1425" s="132" t="s">
        <v>137</v>
      </c>
      <c r="F1425" s="58">
        <v>6696157</v>
      </c>
      <c r="G1425" s="58" t="s">
        <v>138</v>
      </c>
      <c r="H1425" s="73">
        <v>149774.22</v>
      </c>
      <c r="I1425" s="59">
        <v>3.1E-2</v>
      </c>
      <c r="J1425" s="74">
        <v>106000</v>
      </c>
      <c r="K1425" s="75">
        <v>1.413</v>
      </c>
      <c r="L1425" s="58" t="s">
        <v>122</v>
      </c>
      <c r="M1425" s="58" t="s">
        <v>45</v>
      </c>
      <c r="N1425" s="58"/>
      <c r="O1425" s="58" t="s">
        <v>13</v>
      </c>
      <c r="P1425" s="76">
        <v>4838852.55</v>
      </c>
    </row>
    <row r="1426" spans="1:16" x14ac:dyDescent="0.2">
      <c r="A1426" s="57">
        <v>42643</v>
      </c>
      <c r="B1426" s="58" t="s">
        <v>2</v>
      </c>
      <c r="C1426" s="58" t="s">
        <v>114</v>
      </c>
      <c r="D1426" s="58" t="s">
        <v>184</v>
      </c>
      <c r="E1426" s="132" t="s">
        <v>185</v>
      </c>
      <c r="F1426" s="58">
        <v>6972459</v>
      </c>
      <c r="G1426" s="58" t="s">
        <v>186</v>
      </c>
      <c r="H1426" s="73">
        <v>149188.15</v>
      </c>
      <c r="I1426" s="59">
        <v>3.0800000000000001E-2</v>
      </c>
      <c r="J1426" s="74">
        <v>70000</v>
      </c>
      <c r="K1426" s="75">
        <v>2.1309999999999998</v>
      </c>
      <c r="L1426" s="58" t="s">
        <v>117</v>
      </c>
      <c r="M1426" s="58" t="s">
        <v>41</v>
      </c>
      <c r="N1426" s="58"/>
      <c r="O1426" s="58" t="s">
        <v>14</v>
      </c>
      <c r="P1426" s="76">
        <v>4838852.55</v>
      </c>
    </row>
    <row r="1427" spans="1:16" x14ac:dyDescent="0.2">
      <c r="A1427" s="57">
        <v>42643</v>
      </c>
      <c r="B1427" s="58" t="s">
        <v>2</v>
      </c>
      <c r="C1427" s="58" t="s">
        <v>114</v>
      </c>
      <c r="D1427" s="58" t="s">
        <v>163</v>
      </c>
      <c r="E1427" s="132" t="s">
        <v>164</v>
      </c>
      <c r="F1427" s="58" t="s">
        <v>166</v>
      </c>
      <c r="G1427" s="58" t="s">
        <v>165</v>
      </c>
      <c r="H1427" s="73">
        <v>146462.79999999999</v>
      </c>
      <c r="I1427" s="59">
        <v>3.0300000000000001E-2</v>
      </c>
      <c r="J1427" s="74">
        <v>1130000</v>
      </c>
      <c r="K1427" s="75">
        <v>0.13</v>
      </c>
      <c r="L1427" s="58" t="s">
        <v>117</v>
      </c>
      <c r="M1427" s="58" t="s">
        <v>41</v>
      </c>
      <c r="N1427" s="58"/>
      <c r="O1427" s="58" t="s">
        <v>18</v>
      </c>
      <c r="P1427" s="76">
        <v>4838852.55</v>
      </c>
    </row>
    <row r="1428" spans="1:16" x14ac:dyDescent="0.2">
      <c r="A1428" s="57">
        <v>42643</v>
      </c>
      <c r="B1428" s="58" t="s">
        <v>2</v>
      </c>
      <c r="C1428" s="58" t="s">
        <v>114</v>
      </c>
      <c r="D1428" s="58" t="s">
        <v>116</v>
      </c>
      <c r="E1428" s="132" t="s">
        <v>43</v>
      </c>
      <c r="F1428" s="58">
        <v>6030506</v>
      </c>
      <c r="G1428" s="58" t="s">
        <v>44</v>
      </c>
      <c r="H1428" s="73">
        <v>140637.06</v>
      </c>
      <c r="I1428" s="59">
        <v>2.9100000000000001E-2</v>
      </c>
      <c r="J1428" s="74">
        <v>62000</v>
      </c>
      <c r="K1428" s="75">
        <v>2.2679999999999998</v>
      </c>
      <c r="L1428" s="58" t="s">
        <v>117</v>
      </c>
      <c r="M1428" s="58" t="s">
        <v>41</v>
      </c>
      <c r="N1428" s="58"/>
      <c r="O1428" s="58" t="s">
        <v>16</v>
      </c>
      <c r="P1428" s="76">
        <v>4838852.55</v>
      </c>
    </row>
    <row r="1429" spans="1:16" x14ac:dyDescent="0.2">
      <c r="A1429" s="57">
        <v>42643</v>
      </c>
      <c r="B1429" s="58" t="s">
        <v>2</v>
      </c>
      <c r="C1429" s="58" t="s">
        <v>114</v>
      </c>
      <c r="D1429" s="58" t="s">
        <v>121</v>
      </c>
      <c r="E1429" s="132" t="s">
        <v>105</v>
      </c>
      <c r="F1429" s="58">
        <v>6039558</v>
      </c>
      <c r="G1429" s="58" t="s">
        <v>106</v>
      </c>
      <c r="H1429" s="73">
        <v>131651.18</v>
      </c>
      <c r="I1429" s="59">
        <v>2.7199999999999998E-2</v>
      </c>
      <c r="J1429" s="74">
        <v>190000</v>
      </c>
      <c r="K1429" s="75">
        <v>0.69299999999999995</v>
      </c>
      <c r="L1429" s="58" t="s">
        <v>117</v>
      </c>
      <c r="M1429" s="58" t="s">
        <v>41</v>
      </c>
      <c r="N1429" s="58"/>
      <c r="O1429" s="58" t="s">
        <v>13</v>
      </c>
      <c r="P1429" s="76">
        <v>4838852.55</v>
      </c>
    </row>
    <row r="1430" spans="1:16" x14ac:dyDescent="0.2">
      <c r="A1430" s="57">
        <v>42643</v>
      </c>
      <c r="B1430" s="58" t="s">
        <v>2</v>
      </c>
      <c r="C1430" s="58" t="s">
        <v>114</v>
      </c>
      <c r="D1430" s="58" t="s">
        <v>221</v>
      </c>
      <c r="E1430" s="132" t="s">
        <v>222</v>
      </c>
      <c r="F1430" s="58">
        <v>6282040</v>
      </c>
      <c r="G1430" s="58" t="s">
        <v>223</v>
      </c>
      <c r="H1430" s="73">
        <v>125771.39</v>
      </c>
      <c r="I1430" s="59">
        <v>2.5999999999999999E-2</v>
      </c>
      <c r="J1430" s="74">
        <v>244000</v>
      </c>
      <c r="K1430" s="75">
        <v>0.51500000000000001</v>
      </c>
      <c r="L1430" s="58" t="s">
        <v>117</v>
      </c>
      <c r="M1430" s="58" t="s">
        <v>41</v>
      </c>
      <c r="N1430" s="58"/>
      <c r="O1430" s="58" t="s">
        <v>13</v>
      </c>
      <c r="P1430" s="76">
        <v>4838852.55</v>
      </c>
    </row>
    <row r="1431" spans="1:16" x14ac:dyDescent="0.2">
      <c r="A1431" s="57">
        <v>42643</v>
      </c>
      <c r="B1431" s="58" t="s">
        <v>2</v>
      </c>
      <c r="C1431" s="58" t="s">
        <v>114</v>
      </c>
      <c r="D1431" s="58" t="s">
        <v>124</v>
      </c>
      <c r="E1431" s="132" t="s">
        <v>38</v>
      </c>
      <c r="F1431" s="58">
        <v>6243597</v>
      </c>
      <c r="G1431" s="58" t="s">
        <v>39</v>
      </c>
      <c r="H1431" s="73">
        <v>125144.83</v>
      </c>
      <c r="I1431" s="59">
        <v>2.5899999999999999E-2</v>
      </c>
      <c r="J1431" s="74">
        <v>46000</v>
      </c>
      <c r="K1431" s="75">
        <v>2.7210000000000001</v>
      </c>
      <c r="L1431" s="58" t="s">
        <v>119</v>
      </c>
      <c r="M1431" s="58" t="s">
        <v>40</v>
      </c>
      <c r="N1431" s="58"/>
      <c r="O1431" s="58" t="s">
        <v>18</v>
      </c>
      <c r="P1431" s="76">
        <v>4838852.55</v>
      </c>
    </row>
    <row r="1432" spans="1:16" x14ac:dyDescent="0.2">
      <c r="A1432" s="57">
        <v>42643</v>
      </c>
      <c r="B1432" s="58" t="s">
        <v>2</v>
      </c>
      <c r="C1432" s="58" t="s">
        <v>114</v>
      </c>
      <c r="D1432" s="58" t="s">
        <v>224</v>
      </c>
      <c r="E1432" s="132" t="s">
        <v>225</v>
      </c>
      <c r="F1432" s="58" t="s">
        <v>227</v>
      </c>
      <c r="G1432" s="58" t="s">
        <v>226</v>
      </c>
      <c r="H1432" s="73">
        <v>123754.59</v>
      </c>
      <c r="I1432" s="59">
        <v>2.5600000000000001E-2</v>
      </c>
      <c r="J1432" s="74">
        <v>15000</v>
      </c>
      <c r="K1432" s="75">
        <v>8.25</v>
      </c>
      <c r="L1432" s="58" t="s">
        <v>115</v>
      </c>
      <c r="M1432" s="58" t="s">
        <v>150</v>
      </c>
      <c r="N1432" s="58"/>
      <c r="O1432" s="58" t="s">
        <v>14</v>
      </c>
      <c r="P1432" s="76">
        <v>4838852.55</v>
      </c>
    </row>
    <row r="1433" spans="1:16" x14ac:dyDescent="0.2">
      <c r="A1433" s="57">
        <v>42643</v>
      </c>
      <c r="B1433" s="58" t="s">
        <v>2</v>
      </c>
      <c r="C1433" s="58" t="s">
        <v>114</v>
      </c>
      <c r="D1433" s="58" t="s">
        <v>228</v>
      </c>
      <c r="E1433" s="132" t="s">
        <v>229</v>
      </c>
      <c r="F1433" s="58" t="s">
        <v>231</v>
      </c>
      <c r="G1433" s="58" t="s">
        <v>230</v>
      </c>
      <c r="H1433" s="73">
        <v>119320.14</v>
      </c>
      <c r="I1433" s="59">
        <v>2.47E-2</v>
      </c>
      <c r="J1433" s="74">
        <v>125000</v>
      </c>
      <c r="K1433" s="75">
        <v>0.95499999999999996</v>
      </c>
      <c r="L1433" s="58" t="s">
        <v>126</v>
      </c>
      <c r="M1433" s="58" t="s">
        <v>46</v>
      </c>
      <c r="N1433" s="58"/>
      <c r="O1433" s="58" t="s">
        <v>15</v>
      </c>
      <c r="P1433" s="76">
        <v>4838852.55</v>
      </c>
    </row>
    <row r="1434" spans="1:16" x14ac:dyDescent="0.2">
      <c r="A1434" s="57">
        <v>42643</v>
      </c>
      <c r="B1434" s="58" t="s">
        <v>2</v>
      </c>
      <c r="C1434" s="58" t="s">
        <v>114</v>
      </c>
      <c r="D1434" s="58" t="s">
        <v>147</v>
      </c>
      <c r="E1434" s="132" t="s">
        <v>148</v>
      </c>
      <c r="F1434" s="58" t="s">
        <v>151</v>
      </c>
      <c r="G1434" s="58" t="s">
        <v>149</v>
      </c>
      <c r="H1434" s="73">
        <v>116285.7</v>
      </c>
      <c r="I1434" s="59">
        <v>2.4E-2</v>
      </c>
      <c r="J1434" s="74">
        <v>40307</v>
      </c>
      <c r="K1434" s="75">
        <v>2.8849999999999998</v>
      </c>
      <c r="L1434" s="58" t="s">
        <v>115</v>
      </c>
      <c r="M1434" s="58" t="s">
        <v>150</v>
      </c>
      <c r="N1434" s="58"/>
      <c r="O1434" s="58" t="s">
        <v>18</v>
      </c>
      <c r="P1434" s="76">
        <v>4838852.55</v>
      </c>
    </row>
    <row r="1435" spans="1:16" x14ac:dyDescent="0.2">
      <c r="A1435" s="57">
        <v>42643</v>
      </c>
      <c r="B1435" s="58" t="s">
        <v>2</v>
      </c>
      <c r="C1435" s="58" t="s">
        <v>114</v>
      </c>
      <c r="D1435" s="58" t="s">
        <v>123</v>
      </c>
      <c r="E1435" s="132" t="s">
        <v>91</v>
      </c>
      <c r="F1435" s="58" t="s">
        <v>134</v>
      </c>
      <c r="G1435" s="58" t="s">
        <v>92</v>
      </c>
      <c r="H1435" s="73">
        <v>101198.26</v>
      </c>
      <c r="I1435" s="59">
        <v>2.0899999999999998E-2</v>
      </c>
      <c r="J1435" s="74">
        <v>189000</v>
      </c>
      <c r="K1435" s="75">
        <v>0.53500000000000003</v>
      </c>
      <c r="L1435" s="58" t="s">
        <v>117</v>
      </c>
      <c r="M1435" s="58" t="s">
        <v>41</v>
      </c>
      <c r="N1435" s="58"/>
      <c r="O1435" s="58" t="s">
        <v>20</v>
      </c>
      <c r="P1435" s="76">
        <v>4838852.55</v>
      </c>
    </row>
    <row r="1436" spans="1:16" x14ac:dyDescent="0.2">
      <c r="A1436" s="57">
        <v>42643</v>
      </c>
      <c r="B1436" s="58" t="s">
        <v>2</v>
      </c>
      <c r="C1436" s="58" t="s">
        <v>114</v>
      </c>
      <c r="D1436" s="58" t="s">
        <v>217</v>
      </c>
      <c r="E1436" s="132" t="s">
        <v>218</v>
      </c>
      <c r="F1436" s="58" t="s">
        <v>220</v>
      </c>
      <c r="G1436" s="58" t="s">
        <v>219</v>
      </c>
      <c r="H1436" s="73">
        <v>101045.6</v>
      </c>
      <c r="I1436" s="59">
        <v>2.0899999999999998E-2</v>
      </c>
      <c r="J1436" s="74">
        <v>79000</v>
      </c>
      <c r="K1436" s="75">
        <v>1.2789999999999999</v>
      </c>
      <c r="L1436" s="58" t="s">
        <v>126</v>
      </c>
      <c r="M1436" s="58" t="s">
        <v>46</v>
      </c>
      <c r="N1436" s="58"/>
      <c r="O1436" s="58" t="s">
        <v>20</v>
      </c>
      <c r="P1436" s="76">
        <v>4838852.55</v>
      </c>
    </row>
    <row r="1437" spans="1:16" x14ac:dyDescent="0.2">
      <c r="A1437" s="57">
        <v>42643</v>
      </c>
      <c r="B1437" s="58" t="s">
        <v>2</v>
      </c>
      <c r="C1437" s="58" t="s">
        <v>114</v>
      </c>
      <c r="D1437" s="58" t="s">
        <v>209</v>
      </c>
      <c r="E1437" s="132" t="s">
        <v>210</v>
      </c>
      <c r="F1437" s="58" t="s">
        <v>212</v>
      </c>
      <c r="G1437" s="58" t="s">
        <v>211</v>
      </c>
      <c r="H1437" s="73">
        <v>100050.74</v>
      </c>
      <c r="I1437" s="59">
        <v>2.07E-2</v>
      </c>
      <c r="J1437" s="74">
        <v>17000</v>
      </c>
      <c r="K1437" s="75">
        <v>5.8849999999999998</v>
      </c>
      <c r="L1437" s="58" t="s">
        <v>120</v>
      </c>
      <c r="M1437" s="58" t="s">
        <v>42</v>
      </c>
      <c r="N1437" s="58"/>
      <c r="O1437" s="58" t="s">
        <v>17</v>
      </c>
      <c r="P1437" s="76">
        <v>4838852.55</v>
      </c>
    </row>
    <row r="1438" spans="1:16" x14ac:dyDescent="0.2">
      <c r="A1438" s="57">
        <v>42643</v>
      </c>
      <c r="B1438" s="58" t="s">
        <v>1</v>
      </c>
      <c r="C1438" s="58" t="s">
        <v>127</v>
      </c>
      <c r="D1438" s="58"/>
      <c r="E1438" s="132"/>
      <c r="F1438" s="58"/>
      <c r="G1438" s="58"/>
      <c r="H1438" s="73">
        <v>791220.86</v>
      </c>
      <c r="I1438" s="59">
        <v>0.16339999999999999</v>
      </c>
      <c r="J1438" s="74"/>
      <c r="K1438" s="75"/>
      <c r="L1438" s="58"/>
      <c r="M1438" s="58"/>
      <c r="N1438" s="58"/>
      <c r="O1438" s="58"/>
      <c r="P1438" s="76">
        <v>4838852.55</v>
      </c>
    </row>
    <row r="1441" spans="1:16" ht="16" x14ac:dyDescent="0.2">
      <c r="A1441" s="224" t="s">
        <v>98</v>
      </c>
      <c r="B1441" s="200"/>
      <c r="C1441" s="200"/>
      <c r="D1441" s="200"/>
      <c r="E1441" s="200"/>
      <c r="F1441" s="200"/>
      <c r="G1441" s="200"/>
      <c r="H1441" s="200"/>
      <c r="I1441" s="200"/>
      <c r="J1441" s="173"/>
      <c r="K1441" s="173"/>
      <c r="L1441" s="173"/>
      <c r="M1441" s="173"/>
      <c r="N1441" s="173"/>
      <c r="O1441" s="173"/>
      <c r="P1441" s="173"/>
    </row>
    <row r="1442" spans="1:16" ht="32" customHeight="1" x14ac:dyDescent="0.2">
      <c r="A1442" s="224" t="s">
        <v>657</v>
      </c>
      <c r="B1442" s="224"/>
      <c r="C1442" s="224"/>
      <c r="D1442" s="224"/>
      <c r="E1442" s="224"/>
      <c r="F1442" s="224"/>
      <c r="G1442" s="224"/>
      <c r="H1442" s="224"/>
      <c r="I1442" s="224"/>
      <c r="J1442" s="173"/>
      <c r="K1442" s="173"/>
      <c r="L1442" s="173"/>
      <c r="M1442" s="173"/>
      <c r="N1442" s="173"/>
      <c r="O1442" s="173"/>
      <c r="P1442" s="173"/>
    </row>
    <row r="1443" spans="1:16" ht="16" x14ac:dyDescent="0.2">
      <c r="A1443" s="224" t="s">
        <v>509</v>
      </c>
      <c r="B1443" s="200"/>
      <c r="C1443" s="200"/>
      <c r="D1443" s="200"/>
      <c r="E1443" s="200"/>
      <c r="F1443" s="200"/>
      <c r="G1443" s="200"/>
      <c r="H1443" s="200"/>
      <c r="I1443" s="200"/>
      <c r="J1443" s="173"/>
      <c r="K1443" s="173"/>
      <c r="L1443" s="173"/>
      <c r="M1443" s="173"/>
      <c r="N1443" s="173"/>
      <c r="O1443" s="173"/>
      <c r="P1443" s="173"/>
    </row>
    <row r="1444" spans="1:16" ht="16" x14ac:dyDescent="0.2">
      <c r="A1444" s="224" t="s">
        <v>510</v>
      </c>
      <c r="B1444" s="200"/>
      <c r="C1444" s="200"/>
      <c r="D1444" s="200"/>
      <c r="E1444" s="200"/>
      <c r="F1444" s="200"/>
      <c r="G1444" s="200"/>
      <c r="H1444" s="200"/>
      <c r="I1444" s="200"/>
      <c r="J1444" s="173"/>
      <c r="K1444" s="173"/>
      <c r="L1444" s="173"/>
      <c r="M1444" s="173"/>
      <c r="N1444" s="173"/>
      <c r="O1444" s="173"/>
      <c r="P1444" s="173"/>
    </row>
    <row r="1445" spans="1:16" ht="45" customHeight="1" x14ac:dyDescent="0.2">
      <c r="A1445" s="224" t="s">
        <v>511</v>
      </c>
      <c r="B1445" s="200"/>
      <c r="C1445" s="200"/>
      <c r="D1445" s="200"/>
      <c r="E1445" s="200"/>
      <c r="F1445" s="200"/>
      <c r="G1445" s="200"/>
      <c r="H1445" s="200"/>
      <c r="I1445" s="200"/>
      <c r="J1445" s="173"/>
      <c r="K1445" s="173"/>
      <c r="L1445" s="173"/>
      <c r="M1445" s="173"/>
      <c r="N1445" s="173"/>
      <c r="O1445" s="173"/>
      <c r="P1445" s="173"/>
    </row>
    <row r="1446" spans="1:16" ht="16" x14ac:dyDescent="0.2">
      <c r="A1446" s="224"/>
      <c r="B1446" s="200"/>
      <c r="C1446" s="200"/>
      <c r="D1446" s="200"/>
      <c r="E1446" s="200"/>
      <c r="F1446" s="200"/>
      <c r="G1446" s="200"/>
      <c r="H1446" s="200"/>
      <c r="I1446" s="200"/>
      <c r="J1446" s="173"/>
      <c r="K1446" s="173"/>
      <c r="L1446" s="173"/>
      <c r="M1446" s="173"/>
      <c r="N1446" s="173"/>
      <c r="O1446" s="173"/>
      <c r="P1446" s="173"/>
    </row>
    <row r="1447" spans="1:16" ht="16" x14ac:dyDescent="0.2">
      <c r="A1447" s="224" t="s">
        <v>140</v>
      </c>
      <c r="B1447" s="200"/>
      <c r="C1447" s="200"/>
      <c r="D1447" s="200"/>
      <c r="E1447" s="200"/>
      <c r="F1447" s="200"/>
      <c r="G1447" s="200"/>
      <c r="H1447" s="200"/>
      <c r="I1447" s="200"/>
      <c r="J1447" s="173"/>
      <c r="K1447" s="173"/>
      <c r="L1447" s="173"/>
      <c r="M1447" s="173"/>
      <c r="N1447" s="173"/>
      <c r="O1447" s="173"/>
      <c r="P1447" s="173"/>
    </row>
    <row r="1448" spans="1:16" ht="31" customHeight="1" x14ac:dyDescent="0.2">
      <c r="A1448" s="225" t="s">
        <v>141</v>
      </c>
      <c r="B1448" s="226"/>
      <c r="C1448" s="226"/>
      <c r="D1448" s="226"/>
      <c r="E1448" s="226"/>
      <c r="F1448" s="226"/>
      <c r="G1448" s="226"/>
      <c r="H1448" s="226"/>
      <c r="I1448" s="226"/>
      <c r="J1448" s="173"/>
      <c r="K1448" s="173"/>
      <c r="L1448" s="173"/>
      <c r="M1448" s="173"/>
      <c r="N1448" s="173"/>
      <c r="O1448" s="173"/>
      <c r="P1448" s="173"/>
    </row>
    <row r="1449" spans="1:16" ht="46" customHeight="1" x14ac:dyDescent="0.2">
      <c r="A1449" s="224" t="s">
        <v>321</v>
      </c>
      <c r="B1449" s="200"/>
      <c r="C1449" s="200"/>
      <c r="D1449" s="200"/>
      <c r="E1449" s="200"/>
      <c r="F1449" s="200"/>
      <c r="G1449" s="200"/>
      <c r="H1449" s="200"/>
      <c r="I1449" s="200"/>
      <c r="J1449" s="173"/>
      <c r="K1449" s="173"/>
      <c r="L1449" s="173"/>
      <c r="M1449" s="173"/>
      <c r="N1449" s="173"/>
      <c r="O1449" s="173"/>
      <c r="P1449" s="173"/>
    </row>
  </sheetData>
  <sortState xmlns:xlrd2="http://schemas.microsoft.com/office/spreadsheetml/2017/richdata2" ref="A593:O630">
    <sortCondition descending="1" ref="H593:H630"/>
  </sortState>
  <mergeCells count="9">
    <mergeCell ref="A1441:I1441"/>
    <mergeCell ref="A1447:I1447"/>
    <mergeCell ref="A1448:I1448"/>
    <mergeCell ref="A1449:I1449"/>
    <mergeCell ref="A1446:I1446"/>
    <mergeCell ref="A1443:I1443"/>
    <mergeCell ref="A1444:I1444"/>
    <mergeCell ref="A1445:I1445"/>
    <mergeCell ref="A1442:I1442"/>
  </mergeCells>
  <pageMargins left="0.7" right="0.7" top="0.75" bottom="0.75" header="0.3" footer="0.3"/>
  <pageSetup scale="30" fitToHeight="100" orientation="portrait" horizontalDpi="4294967292" verticalDpi="4294967292"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201"/>
  <sheetViews>
    <sheetView zoomScale="125" zoomScaleNormal="125" zoomScalePageLayoutView="130" workbookViewId="0">
      <selection activeCell="A3" sqref="A3"/>
    </sheetView>
  </sheetViews>
  <sheetFormatPr baseColWidth="10" defaultColWidth="10.83203125" defaultRowHeight="15" x14ac:dyDescent="0.2"/>
  <cols>
    <col min="1" max="1" width="44.33203125" style="136" customWidth="1"/>
    <col min="2" max="3" width="12.5" style="136" bestFit="1" customWidth="1"/>
    <col min="4" max="16384" width="10.83203125" style="136"/>
  </cols>
  <sheetData>
    <row r="1" spans="1:23" s="177" customFormat="1" ht="72" customHeight="1" x14ac:dyDescent="0.25">
      <c r="A1" s="175" t="s">
        <v>559</v>
      </c>
    </row>
    <row r="2" spans="1:23" s="177" customFormat="1" ht="17.25" customHeight="1" x14ac:dyDescent="0.25">
      <c r="A2" s="179" t="s">
        <v>314</v>
      </c>
    </row>
    <row r="3" spans="1:23" s="133" customFormat="1" ht="17.25" customHeight="1" x14ac:dyDescent="0.2">
      <c r="H3" s="134"/>
    </row>
    <row r="4" spans="1:23" s="133" customFormat="1" ht="16" x14ac:dyDescent="0.2">
      <c r="A4" s="1" t="s">
        <v>569</v>
      </c>
      <c r="B4" s="4">
        <v>42521</v>
      </c>
      <c r="H4" s="134"/>
    </row>
    <row r="5" spans="1:23" s="133" customFormat="1" ht="16" x14ac:dyDescent="0.2">
      <c r="A5" s="1" t="s">
        <v>570</v>
      </c>
      <c r="B5" s="4">
        <v>45534</v>
      </c>
      <c r="H5" s="134"/>
    </row>
    <row r="6" spans="1:23" s="133" customFormat="1" ht="16" x14ac:dyDescent="0.2">
      <c r="A6" s="133" t="s">
        <v>12</v>
      </c>
      <c r="B6" s="4">
        <v>46203</v>
      </c>
      <c r="C6" s="135"/>
      <c r="D6" s="135"/>
      <c r="E6" s="136"/>
      <c r="F6" s="136"/>
      <c r="G6" s="136"/>
      <c r="H6" s="136"/>
      <c r="I6" s="136"/>
      <c r="J6" s="136"/>
      <c r="K6" s="136"/>
      <c r="L6" s="136"/>
      <c r="M6" s="136"/>
      <c r="N6" s="136"/>
      <c r="O6" s="136"/>
      <c r="P6" s="136"/>
      <c r="Q6" s="136"/>
      <c r="R6" s="136"/>
      <c r="S6" s="136"/>
      <c r="T6" s="136"/>
      <c r="U6" s="136"/>
      <c r="V6" s="136"/>
      <c r="W6" s="136"/>
    </row>
    <row r="7" spans="1:23" s="133" customFormat="1" ht="16" x14ac:dyDescent="0.2">
      <c r="B7" s="135"/>
      <c r="C7" s="135"/>
      <c r="D7" s="135"/>
      <c r="E7" s="136"/>
      <c r="F7" s="136"/>
      <c r="G7" s="136"/>
      <c r="H7" s="136"/>
      <c r="I7" s="136"/>
      <c r="J7" s="136"/>
      <c r="K7" s="136"/>
      <c r="L7" s="136"/>
      <c r="M7" s="136"/>
      <c r="N7" s="136"/>
      <c r="O7" s="136"/>
      <c r="P7" s="136"/>
      <c r="Q7" s="136"/>
      <c r="R7" s="136"/>
      <c r="S7" s="136"/>
      <c r="T7" s="136"/>
      <c r="U7" s="136"/>
      <c r="V7" s="136"/>
      <c r="W7" s="136"/>
    </row>
    <row r="8" spans="1:23" s="133" customFormat="1" ht="16" x14ac:dyDescent="0.2">
      <c r="A8" s="137" t="s">
        <v>50</v>
      </c>
      <c r="B8" s="135"/>
      <c r="C8" s="135"/>
      <c r="D8" s="135"/>
      <c r="E8" s="136"/>
      <c r="F8" s="136"/>
      <c r="G8" s="136"/>
      <c r="H8" s="136"/>
      <c r="I8" s="136"/>
      <c r="J8" s="136"/>
      <c r="K8" s="136"/>
      <c r="L8" s="136"/>
      <c r="M8" s="136"/>
      <c r="N8" s="136"/>
      <c r="O8" s="136"/>
      <c r="P8" s="136"/>
      <c r="Q8" s="136"/>
      <c r="R8" s="136"/>
      <c r="S8" s="136"/>
      <c r="T8" s="136"/>
      <c r="U8" s="136"/>
      <c r="V8" s="136"/>
      <c r="W8" s="136"/>
    </row>
    <row r="9" spans="1:23" s="133" customFormat="1" ht="16" x14ac:dyDescent="0.2">
      <c r="A9" s="32" t="s">
        <v>651</v>
      </c>
      <c r="B9" s="135"/>
      <c r="C9" s="135"/>
      <c r="D9" s="135"/>
      <c r="E9" s="136"/>
      <c r="F9" s="136"/>
      <c r="G9" s="136"/>
      <c r="H9" s="136"/>
      <c r="I9" s="136"/>
      <c r="J9" s="136"/>
      <c r="K9" s="136"/>
      <c r="L9" s="136"/>
      <c r="M9" s="136"/>
      <c r="N9" s="136"/>
      <c r="O9" s="136"/>
      <c r="P9" s="136"/>
      <c r="Q9" s="136"/>
      <c r="R9" s="136"/>
      <c r="S9" s="136"/>
      <c r="T9" s="136"/>
      <c r="U9" s="136"/>
      <c r="V9" s="136"/>
      <c r="W9" s="136"/>
    </row>
    <row r="10" spans="1:23" s="133" customFormat="1" ht="16" x14ac:dyDescent="0.2">
      <c r="A10" s="32" t="s">
        <v>627</v>
      </c>
      <c r="B10" s="135"/>
      <c r="C10" s="135"/>
      <c r="D10" s="135"/>
      <c r="E10" s="136"/>
      <c r="F10" s="136"/>
      <c r="G10" s="136"/>
      <c r="H10" s="136"/>
      <c r="I10" s="136"/>
      <c r="J10" s="136"/>
      <c r="K10" s="136"/>
      <c r="L10" s="136"/>
      <c r="M10" s="136"/>
      <c r="N10" s="136"/>
      <c r="O10" s="136"/>
      <c r="P10" s="136"/>
      <c r="Q10" s="136"/>
      <c r="R10" s="136"/>
      <c r="S10" s="136"/>
      <c r="T10" s="136"/>
      <c r="U10" s="136"/>
      <c r="V10" s="136"/>
      <c r="W10" s="136"/>
    </row>
    <row r="11" spans="1:23" s="133" customFormat="1" ht="16" x14ac:dyDescent="0.2">
      <c r="A11" s="32" t="s">
        <v>596</v>
      </c>
      <c r="B11" s="135"/>
      <c r="C11" s="135"/>
      <c r="D11" s="135"/>
      <c r="E11" s="136"/>
      <c r="F11" s="136"/>
      <c r="G11" s="136"/>
      <c r="H11" s="136"/>
      <c r="I11" s="136"/>
      <c r="J11" s="136"/>
      <c r="K11" s="136"/>
      <c r="L11" s="136"/>
      <c r="M11" s="136"/>
      <c r="N11" s="136"/>
      <c r="O11" s="136"/>
      <c r="P11" s="136"/>
      <c r="Q11" s="136"/>
      <c r="R11" s="136"/>
      <c r="S11" s="136"/>
      <c r="T11" s="136"/>
      <c r="U11" s="136"/>
      <c r="V11" s="136"/>
      <c r="W11" s="136"/>
    </row>
    <row r="12" spans="1:23" s="133" customFormat="1" ht="16" x14ac:dyDescent="0.2">
      <c r="A12" s="32" t="s">
        <v>521</v>
      </c>
      <c r="B12" s="135"/>
      <c r="C12" s="135"/>
      <c r="D12" s="135"/>
      <c r="E12" s="136"/>
      <c r="F12" s="136"/>
      <c r="G12" s="136"/>
      <c r="H12" s="136"/>
      <c r="I12" s="136"/>
      <c r="J12" s="136"/>
      <c r="K12" s="136"/>
      <c r="L12" s="136"/>
      <c r="M12" s="136"/>
      <c r="N12" s="136"/>
      <c r="O12" s="136"/>
      <c r="P12" s="136"/>
      <c r="Q12" s="136"/>
      <c r="R12" s="136"/>
      <c r="S12" s="136"/>
      <c r="T12" s="136"/>
      <c r="U12" s="136"/>
      <c r="V12" s="136"/>
      <c r="W12" s="136"/>
    </row>
    <row r="13" spans="1:23" s="133" customFormat="1" ht="16" x14ac:dyDescent="0.2">
      <c r="A13" s="32" t="s">
        <v>474</v>
      </c>
      <c r="B13" s="135"/>
      <c r="C13" s="135"/>
      <c r="D13" s="135"/>
      <c r="E13" s="136"/>
      <c r="F13" s="136"/>
      <c r="G13" s="136"/>
      <c r="H13" s="136"/>
      <c r="I13" s="136"/>
      <c r="J13" s="136"/>
      <c r="K13" s="136"/>
      <c r="L13" s="136"/>
      <c r="M13" s="136"/>
      <c r="N13" s="136"/>
      <c r="O13" s="136"/>
      <c r="P13" s="136"/>
      <c r="Q13" s="136"/>
      <c r="R13" s="136"/>
      <c r="S13" s="136"/>
      <c r="T13" s="136"/>
      <c r="U13" s="136"/>
      <c r="V13" s="136"/>
      <c r="W13" s="136"/>
    </row>
    <row r="14" spans="1:23" s="133" customFormat="1" ht="16" x14ac:dyDescent="0.2">
      <c r="A14" s="32" t="s">
        <v>448</v>
      </c>
      <c r="B14" s="135"/>
      <c r="C14" s="135"/>
      <c r="D14" s="135"/>
      <c r="E14" s="136"/>
      <c r="F14" s="136"/>
      <c r="G14" s="136"/>
      <c r="H14" s="136"/>
      <c r="I14" s="136"/>
      <c r="J14" s="136"/>
      <c r="K14" s="136"/>
      <c r="L14" s="136"/>
      <c r="M14" s="136"/>
      <c r="N14" s="136"/>
      <c r="O14" s="136"/>
      <c r="P14" s="136"/>
      <c r="Q14" s="136"/>
      <c r="R14" s="136"/>
      <c r="S14" s="136"/>
      <c r="T14" s="136"/>
      <c r="U14" s="136"/>
      <c r="V14" s="136"/>
      <c r="W14" s="136"/>
    </row>
    <row r="15" spans="1:23" s="133" customFormat="1" ht="16" x14ac:dyDescent="0.2">
      <c r="A15" s="32" t="s">
        <v>404</v>
      </c>
      <c r="B15" s="135"/>
      <c r="C15" s="135"/>
      <c r="D15" s="135"/>
      <c r="E15" s="136"/>
      <c r="F15" s="136"/>
      <c r="G15" s="136"/>
      <c r="H15" s="136"/>
      <c r="I15" s="136"/>
      <c r="J15" s="136"/>
      <c r="K15" s="136"/>
      <c r="L15" s="136"/>
      <c r="M15" s="136"/>
      <c r="N15" s="136"/>
      <c r="O15" s="136"/>
      <c r="P15" s="136"/>
      <c r="Q15" s="136"/>
      <c r="R15" s="136"/>
      <c r="S15" s="136"/>
      <c r="T15" s="136"/>
      <c r="U15" s="136"/>
      <c r="V15" s="136"/>
      <c r="W15" s="136"/>
    </row>
    <row r="16" spans="1:23" s="133" customFormat="1" ht="16" x14ac:dyDescent="0.2">
      <c r="A16" s="32" t="s">
        <v>369</v>
      </c>
      <c r="B16" s="135"/>
      <c r="C16" s="135"/>
      <c r="D16" s="135"/>
      <c r="E16" s="136"/>
      <c r="F16" s="136"/>
      <c r="G16" s="136"/>
      <c r="H16" s="136"/>
      <c r="I16" s="136"/>
      <c r="J16" s="136"/>
      <c r="K16" s="136"/>
      <c r="L16" s="136"/>
      <c r="M16" s="136"/>
      <c r="N16" s="136"/>
      <c r="O16" s="136"/>
      <c r="P16" s="136"/>
      <c r="Q16" s="136"/>
      <c r="R16" s="136"/>
      <c r="S16" s="136"/>
      <c r="T16" s="136"/>
      <c r="U16" s="136"/>
      <c r="V16" s="136"/>
      <c r="W16" s="136"/>
    </row>
    <row r="17" spans="1:23" s="133" customFormat="1" ht="16" x14ac:dyDescent="0.2">
      <c r="A17" s="32" t="s">
        <v>348</v>
      </c>
      <c r="B17" s="135"/>
      <c r="C17" s="135"/>
      <c r="D17" s="135"/>
      <c r="E17" s="136"/>
      <c r="F17" s="136"/>
      <c r="G17" s="136"/>
      <c r="H17" s="136"/>
      <c r="I17" s="136"/>
      <c r="J17" s="136"/>
      <c r="K17" s="136"/>
      <c r="L17" s="136"/>
      <c r="M17" s="136"/>
      <c r="N17" s="136"/>
      <c r="O17" s="136"/>
      <c r="P17" s="136"/>
      <c r="Q17" s="136"/>
      <c r="R17" s="136"/>
      <c r="S17" s="136"/>
      <c r="T17" s="136"/>
      <c r="U17" s="136"/>
      <c r="V17" s="136"/>
      <c r="W17" s="136"/>
    </row>
    <row r="18" spans="1:23" ht="16" x14ac:dyDescent="0.2">
      <c r="A18" s="32" t="s">
        <v>330</v>
      </c>
    </row>
    <row r="19" spans="1:23" ht="16" x14ac:dyDescent="0.2">
      <c r="A19" s="32"/>
    </row>
    <row r="20" spans="1:23" ht="16" x14ac:dyDescent="0.2">
      <c r="A20" s="32"/>
    </row>
    <row r="21" spans="1:23" ht="16" x14ac:dyDescent="0.2">
      <c r="A21" s="137" t="s">
        <v>651</v>
      </c>
    </row>
    <row r="22" spans="1:23" ht="16" x14ac:dyDescent="0.2">
      <c r="A22" s="133"/>
      <c r="B22" s="138"/>
    </row>
    <row r="23" spans="1:23" ht="19" x14ac:dyDescent="0.2">
      <c r="A23" s="139" t="s">
        <v>315</v>
      </c>
      <c r="B23" s="140" t="s">
        <v>316</v>
      </c>
    </row>
    <row r="24" spans="1:23" ht="16" x14ac:dyDescent="0.2">
      <c r="A24" s="142" t="s">
        <v>361</v>
      </c>
      <c r="B24" s="143">
        <v>0.04</v>
      </c>
    </row>
    <row r="25" spans="1:23" ht="16" x14ac:dyDescent="0.2">
      <c r="A25" s="142" t="s">
        <v>406</v>
      </c>
      <c r="B25" s="143">
        <v>4.8000000000000001E-2</v>
      </c>
    </row>
    <row r="26" spans="1:23" ht="16" x14ac:dyDescent="0.2">
      <c r="A26" s="142" t="s">
        <v>260</v>
      </c>
      <c r="B26" s="143">
        <v>3.7999999999999999E-2</v>
      </c>
    </row>
    <row r="27" spans="1:23" ht="16" x14ac:dyDescent="0.2">
      <c r="A27" s="142" t="s">
        <v>609</v>
      </c>
      <c r="B27" s="143">
        <v>3.5999999999999997E-2</v>
      </c>
    </row>
    <row r="28" spans="1:23" ht="16" x14ac:dyDescent="0.2">
      <c r="A28" s="142" t="s">
        <v>438</v>
      </c>
      <c r="B28" s="143">
        <v>0.03</v>
      </c>
    </row>
    <row r="29" spans="1:23" ht="16" x14ac:dyDescent="0.2">
      <c r="A29" s="142"/>
      <c r="B29" s="143"/>
    </row>
    <row r="30" spans="1:23" ht="19" x14ac:dyDescent="0.2">
      <c r="A30" s="139" t="s">
        <v>317</v>
      </c>
      <c r="B30" s="140" t="s">
        <v>316</v>
      </c>
    </row>
    <row r="31" spans="1:23" ht="16" x14ac:dyDescent="0.2">
      <c r="A31" s="142" t="s">
        <v>385</v>
      </c>
      <c r="B31" s="143">
        <v>2.1000000000000001E-2</v>
      </c>
    </row>
    <row r="32" spans="1:23" ht="16" x14ac:dyDescent="0.2">
      <c r="A32" s="142" t="s">
        <v>638</v>
      </c>
      <c r="B32" s="143">
        <v>0.02</v>
      </c>
    </row>
    <row r="33" spans="1:2" ht="16" x14ac:dyDescent="0.2">
      <c r="A33" s="142" t="s">
        <v>646</v>
      </c>
      <c r="B33" s="143">
        <v>0.02</v>
      </c>
    </row>
    <row r="34" spans="1:2" ht="16" x14ac:dyDescent="0.2">
      <c r="A34" s="160" t="s">
        <v>513</v>
      </c>
      <c r="B34" s="143">
        <v>2.1999999999999999E-2</v>
      </c>
    </row>
    <row r="35" spans="1:2" ht="16" x14ac:dyDescent="0.2">
      <c r="A35" s="182" t="s">
        <v>154</v>
      </c>
      <c r="B35" s="146">
        <v>0.02</v>
      </c>
    </row>
    <row r="36" spans="1:2" ht="16" x14ac:dyDescent="0.2">
      <c r="A36" s="32"/>
    </row>
    <row r="37" spans="1:2" ht="16" x14ac:dyDescent="0.2">
      <c r="A37" s="32"/>
    </row>
    <row r="38" spans="1:2" ht="16" x14ac:dyDescent="0.2">
      <c r="A38" s="137" t="s">
        <v>627</v>
      </c>
    </row>
    <row r="39" spans="1:2" ht="16" x14ac:dyDescent="0.2">
      <c r="A39" s="133"/>
      <c r="B39" s="138"/>
    </row>
    <row r="40" spans="1:2" ht="19" x14ac:dyDescent="0.2">
      <c r="A40" s="139" t="s">
        <v>315</v>
      </c>
      <c r="B40" s="140" t="s">
        <v>316</v>
      </c>
    </row>
    <row r="41" spans="1:2" ht="16" x14ac:dyDescent="0.2">
      <c r="A41" s="142" t="s">
        <v>361</v>
      </c>
      <c r="B41" s="143">
        <v>4.1000000000000002E-2</v>
      </c>
    </row>
    <row r="42" spans="1:2" ht="16" x14ac:dyDescent="0.2">
      <c r="A42" s="142" t="s">
        <v>609</v>
      </c>
      <c r="B42" s="143">
        <v>4.1000000000000002E-2</v>
      </c>
    </row>
    <row r="43" spans="1:2" ht="16" x14ac:dyDescent="0.2">
      <c r="A43" s="142" t="s">
        <v>356</v>
      </c>
      <c r="B43" s="143">
        <v>3.7999999999999999E-2</v>
      </c>
    </row>
    <row r="44" spans="1:2" ht="16" x14ac:dyDescent="0.2">
      <c r="A44" s="142" t="s">
        <v>453</v>
      </c>
      <c r="B44" s="143">
        <v>3.4000000000000002E-2</v>
      </c>
    </row>
    <row r="45" spans="1:2" ht="16" x14ac:dyDescent="0.2">
      <c r="A45" s="142" t="s">
        <v>406</v>
      </c>
      <c r="B45" s="143">
        <v>0.03</v>
      </c>
    </row>
    <row r="46" spans="1:2" ht="16" x14ac:dyDescent="0.2">
      <c r="A46" s="142"/>
      <c r="B46" s="143"/>
    </row>
    <row r="47" spans="1:2" ht="19" x14ac:dyDescent="0.2">
      <c r="A47" s="139" t="s">
        <v>317</v>
      </c>
      <c r="B47" s="140" t="s">
        <v>316</v>
      </c>
    </row>
    <row r="48" spans="1:2" ht="16" x14ac:dyDescent="0.2">
      <c r="A48" s="142" t="s">
        <v>482</v>
      </c>
      <c r="B48" s="143">
        <v>0.02</v>
      </c>
    </row>
    <row r="49" spans="1:4" ht="16" x14ac:dyDescent="0.2">
      <c r="A49" s="142" t="s">
        <v>385</v>
      </c>
      <c r="B49" s="143">
        <v>2.1999999999999999E-2</v>
      </c>
    </row>
    <row r="50" spans="1:4" ht="16" x14ac:dyDescent="0.2">
      <c r="A50" s="142" t="s">
        <v>183</v>
      </c>
      <c r="B50" s="143">
        <v>2.8000000000000001E-2</v>
      </c>
    </row>
    <row r="51" spans="1:4" ht="19" x14ac:dyDescent="0.2">
      <c r="A51" s="160" t="s">
        <v>630</v>
      </c>
      <c r="B51" s="143">
        <v>0</v>
      </c>
    </row>
    <row r="52" spans="1:4" ht="16" x14ac:dyDescent="0.2">
      <c r="A52" s="182" t="s">
        <v>628</v>
      </c>
      <c r="B52" s="146">
        <v>3.0000000000000001E-3</v>
      </c>
    </row>
    <row r="53" spans="1:4" ht="16" x14ac:dyDescent="0.2">
      <c r="A53" s="32"/>
    </row>
    <row r="54" spans="1:4" ht="16" x14ac:dyDescent="0.2">
      <c r="A54" s="32"/>
    </row>
    <row r="55" spans="1:4" ht="16" x14ac:dyDescent="0.2">
      <c r="A55" s="137" t="s">
        <v>596</v>
      </c>
    </row>
    <row r="56" spans="1:4" ht="16" x14ac:dyDescent="0.2">
      <c r="A56" s="133"/>
      <c r="B56" s="138"/>
    </row>
    <row r="57" spans="1:4" ht="19" x14ac:dyDescent="0.2">
      <c r="A57" s="139" t="s">
        <v>315</v>
      </c>
      <c r="B57" s="140" t="s">
        <v>316</v>
      </c>
    </row>
    <row r="58" spans="1:4" ht="16" x14ac:dyDescent="0.2">
      <c r="A58" s="142" t="s">
        <v>507</v>
      </c>
      <c r="B58" s="143">
        <v>2.1999999999999999E-2</v>
      </c>
      <c r="D58" s="174"/>
    </row>
    <row r="59" spans="1:4" ht="16" x14ac:dyDescent="0.2">
      <c r="A59" s="142" t="s">
        <v>434</v>
      </c>
      <c r="B59" s="143">
        <v>3.9E-2</v>
      </c>
      <c r="D59" s="174"/>
    </row>
    <row r="60" spans="1:4" ht="16" x14ac:dyDescent="0.2">
      <c r="A60" s="142" t="s">
        <v>482</v>
      </c>
      <c r="B60" s="143">
        <v>2.8000000000000001E-2</v>
      </c>
      <c r="D60" s="174"/>
    </row>
    <row r="61" spans="1:4" ht="16" x14ac:dyDescent="0.2">
      <c r="A61" s="142" t="s">
        <v>158</v>
      </c>
      <c r="B61" s="143">
        <v>3.3000000000000002E-2</v>
      </c>
      <c r="D61" s="174"/>
    </row>
    <row r="62" spans="1:4" ht="16" x14ac:dyDescent="0.2">
      <c r="A62" s="142" t="s">
        <v>356</v>
      </c>
      <c r="B62" s="143">
        <v>3.2000000000000001E-2</v>
      </c>
      <c r="D62" s="174"/>
    </row>
    <row r="63" spans="1:4" ht="16" x14ac:dyDescent="0.2">
      <c r="A63" s="142"/>
      <c r="B63" s="143"/>
    </row>
    <row r="64" spans="1:4" ht="19" x14ac:dyDescent="0.2">
      <c r="A64" s="139" t="s">
        <v>317</v>
      </c>
      <c r="B64" s="140" t="s">
        <v>316</v>
      </c>
    </row>
    <row r="65" spans="1:4" ht="16" x14ac:dyDescent="0.2">
      <c r="A65" s="142" t="s">
        <v>513</v>
      </c>
      <c r="B65" s="143">
        <v>2.3E-2</v>
      </c>
      <c r="D65" s="174"/>
    </row>
    <row r="66" spans="1:4" ht="16" x14ac:dyDescent="0.2">
      <c r="A66" s="142" t="s">
        <v>260</v>
      </c>
      <c r="B66" s="143">
        <v>2.1999999999999999E-2</v>
      </c>
      <c r="D66" s="174"/>
    </row>
    <row r="67" spans="1:4" ht="16" x14ac:dyDescent="0.2">
      <c r="A67" s="142" t="s">
        <v>165</v>
      </c>
      <c r="B67" s="143">
        <v>2.1999999999999999E-2</v>
      </c>
      <c r="D67" s="174"/>
    </row>
    <row r="68" spans="1:4" ht="16" x14ac:dyDescent="0.2">
      <c r="A68" s="142" t="s">
        <v>453</v>
      </c>
      <c r="B68" s="143">
        <v>2.4E-2</v>
      </c>
      <c r="D68" s="174"/>
    </row>
    <row r="69" spans="1:4" ht="16" customHeight="1" x14ac:dyDescent="0.2">
      <c r="A69" s="182" t="s">
        <v>471</v>
      </c>
      <c r="B69" s="146">
        <v>1.4999999999999999E-2</v>
      </c>
      <c r="D69" s="174"/>
    </row>
    <row r="70" spans="1:4" ht="16" x14ac:dyDescent="0.2">
      <c r="A70" s="138"/>
      <c r="B70" s="162"/>
      <c r="D70" s="174"/>
    </row>
    <row r="71" spans="1:4" ht="16" x14ac:dyDescent="0.2">
      <c r="A71" s="138"/>
      <c r="B71" s="162"/>
      <c r="D71" s="174"/>
    </row>
    <row r="72" spans="1:4" ht="16" x14ac:dyDescent="0.2">
      <c r="A72" s="137" t="s">
        <v>521</v>
      </c>
    </row>
    <row r="73" spans="1:4" ht="16" x14ac:dyDescent="0.2">
      <c r="A73" s="133"/>
      <c r="B73" s="138"/>
    </row>
    <row r="74" spans="1:4" ht="19" x14ac:dyDescent="0.2">
      <c r="A74" s="139" t="s">
        <v>315</v>
      </c>
      <c r="B74" s="140" t="s">
        <v>316</v>
      </c>
    </row>
    <row r="75" spans="1:4" ht="16" x14ac:dyDescent="0.2">
      <c r="A75" s="142" t="s">
        <v>513</v>
      </c>
      <c r="B75" s="143">
        <v>4.2000000000000003E-2</v>
      </c>
      <c r="D75" s="174"/>
    </row>
    <row r="76" spans="1:4" ht="16" x14ac:dyDescent="0.2">
      <c r="A76" s="142" t="s">
        <v>230</v>
      </c>
      <c r="B76" s="143">
        <v>3.1E-2</v>
      </c>
      <c r="D76" s="174"/>
    </row>
    <row r="77" spans="1:4" ht="16" x14ac:dyDescent="0.2">
      <c r="A77" s="142" t="s">
        <v>512</v>
      </c>
      <c r="B77" s="143">
        <v>3.1E-2</v>
      </c>
      <c r="D77" s="174"/>
    </row>
    <row r="78" spans="1:4" ht="16" x14ac:dyDescent="0.2">
      <c r="A78" s="142" t="s">
        <v>223</v>
      </c>
      <c r="B78" s="143">
        <v>1.7999999999999999E-2</v>
      </c>
      <c r="D78" s="174"/>
    </row>
    <row r="79" spans="1:4" ht="16" x14ac:dyDescent="0.2">
      <c r="A79" s="142" t="s">
        <v>488</v>
      </c>
      <c r="B79" s="143">
        <v>2.4E-2</v>
      </c>
      <c r="D79" s="174"/>
    </row>
    <row r="80" spans="1:4" ht="16" x14ac:dyDescent="0.2">
      <c r="A80" s="142"/>
      <c r="B80" s="143"/>
    </row>
    <row r="81" spans="1:4" ht="19" x14ac:dyDescent="0.2">
      <c r="A81" s="139" t="s">
        <v>317</v>
      </c>
      <c r="B81" s="140" t="s">
        <v>316</v>
      </c>
    </row>
    <row r="82" spans="1:4" ht="16" x14ac:dyDescent="0.2">
      <c r="A82" s="142" t="s">
        <v>154</v>
      </c>
      <c r="B82" s="143">
        <v>2.5999999999999999E-2</v>
      </c>
      <c r="D82" s="174"/>
    </row>
    <row r="83" spans="1:4" ht="16" x14ac:dyDescent="0.2">
      <c r="A83" s="142" t="s">
        <v>496</v>
      </c>
      <c r="B83" s="143">
        <v>2.3E-2</v>
      </c>
      <c r="D83" s="174"/>
    </row>
    <row r="84" spans="1:4" ht="16" x14ac:dyDescent="0.2">
      <c r="A84" s="142" t="s">
        <v>260</v>
      </c>
      <c r="B84" s="143">
        <v>2.4E-2</v>
      </c>
      <c r="D84" s="174"/>
    </row>
    <row r="85" spans="1:4" ht="16" x14ac:dyDescent="0.2">
      <c r="A85" s="142" t="s">
        <v>453</v>
      </c>
      <c r="B85" s="143">
        <v>2.5000000000000001E-2</v>
      </c>
      <c r="D85" s="174"/>
    </row>
    <row r="86" spans="1:4" ht="16" customHeight="1" x14ac:dyDescent="0.2">
      <c r="A86" s="182" t="s">
        <v>403</v>
      </c>
      <c r="B86" s="146">
        <v>2.3E-2</v>
      </c>
      <c r="D86" s="174"/>
    </row>
    <row r="87" spans="1:4" ht="16" x14ac:dyDescent="0.2">
      <c r="A87" s="138"/>
      <c r="B87" s="162"/>
      <c r="D87" s="174"/>
    </row>
    <row r="88" spans="1:4" ht="16" x14ac:dyDescent="0.2">
      <c r="A88" s="138"/>
      <c r="B88" s="162"/>
      <c r="D88" s="174"/>
    </row>
    <row r="89" spans="1:4" ht="16" x14ac:dyDescent="0.2">
      <c r="A89" s="137" t="s">
        <v>474</v>
      </c>
    </row>
    <row r="90" spans="1:4" ht="16" x14ac:dyDescent="0.2">
      <c r="A90" s="133"/>
      <c r="B90" s="138"/>
    </row>
    <row r="91" spans="1:4" ht="19" x14ac:dyDescent="0.2">
      <c r="A91" s="139" t="s">
        <v>315</v>
      </c>
      <c r="B91" s="140" t="s">
        <v>316</v>
      </c>
    </row>
    <row r="92" spans="1:4" ht="16" x14ac:dyDescent="0.2">
      <c r="A92" s="142" t="s">
        <v>512</v>
      </c>
      <c r="B92" s="143">
        <v>2.5999999999999999E-2</v>
      </c>
      <c r="D92" s="174"/>
    </row>
    <row r="93" spans="1:4" ht="16" x14ac:dyDescent="0.2">
      <c r="A93" s="142" t="s">
        <v>165</v>
      </c>
      <c r="B93" s="143">
        <v>2.8000000000000001E-2</v>
      </c>
      <c r="D93" s="174"/>
    </row>
    <row r="94" spans="1:4" ht="16" x14ac:dyDescent="0.2">
      <c r="A94" s="142" t="s">
        <v>270</v>
      </c>
      <c r="B94" s="143">
        <v>3.2000000000000001E-2</v>
      </c>
      <c r="D94" s="174"/>
    </row>
    <row r="95" spans="1:4" ht="16" x14ac:dyDescent="0.2">
      <c r="A95" s="142" t="s">
        <v>345</v>
      </c>
      <c r="B95" s="143">
        <v>3.1E-2</v>
      </c>
      <c r="D95" s="174"/>
    </row>
    <row r="96" spans="1:4" ht="16" x14ac:dyDescent="0.2">
      <c r="A96" s="142" t="s">
        <v>189</v>
      </c>
      <c r="B96" s="143">
        <v>0.03</v>
      </c>
      <c r="D96" s="174"/>
    </row>
    <row r="97" spans="1:4" ht="16" x14ac:dyDescent="0.2">
      <c r="A97" s="142"/>
      <c r="B97" s="143"/>
    </row>
    <row r="98" spans="1:4" ht="19" x14ac:dyDescent="0.2">
      <c r="A98" s="139" t="s">
        <v>317</v>
      </c>
      <c r="B98" s="140" t="s">
        <v>316</v>
      </c>
    </row>
    <row r="99" spans="1:4" ht="16" x14ac:dyDescent="0.2">
      <c r="A99" s="142" t="s">
        <v>513</v>
      </c>
      <c r="B99" s="143">
        <v>0.03</v>
      </c>
      <c r="D99" s="174"/>
    </row>
    <row r="100" spans="1:4" ht="16" x14ac:dyDescent="0.2">
      <c r="A100" s="142" t="s">
        <v>373</v>
      </c>
      <c r="B100" s="143">
        <v>2.8000000000000001E-2</v>
      </c>
      <c r="D100" s="174"/>
    </row>
    <row r="101" spans="1:4" ht="16" x14ac:dyDescent="0.2">
      <c r="A101" s="95" t="s">
        <v>92</v>
      </c>
      <c r="B101" s="143">
        <v>6.0000000000000001E-3</v>
      </c>
      <c r="D101" s="174"/>
    </row>
    <row r="102" spans="1:4" ht="16" x14ac:dyDescent="0.2">
      <c r="A102" s="142" t="s">
        <v>385</v>
      </c>
      <c r="B102" s="143">
        <v>2.4E-2</v>
      </c>
      <c r="D102" s="174"/>
    </row>
    <row r="103" spans="1:4" ht="19" x14ac:dyDescent="0.2">
      <c r="A103" s="182" t="s">
        <v>629</v>
      </c>
      <c r="B103" s="146">
        <v>0</v>
      </c>
      <c r="D103" s="174"/>
    </row>
    <row r="104" spans="1:4" ht="16" x14ac:dyDescent="0.2">
      <c r="A104" s="32"/>
    </row>
    <row r="106" spans="1:4" ht="16" x14ac:dyDescent="0.2">
      <c r="A106" s="137" t="s">
        <v>448</v>
      </c>
    </row>
    <row r="107" spans="1:4" ht="16" x14ac:dyDescent="0.2">
      <c r="A107" s="133"/>
      <c r="B107" s="138"/>
    </row>
    <row r="108" spans="1:4" ht="19" x14ac:dyDescent="0.2">
      <c r="A108" s="139" t="s">
        <v>315</v>
      </c>
      <c r="B108" s="140" t="s">
        <v>316</v>
      </c>
    </row>
    <row r="109" spans="1:4" ht="16" x14ac:dyDescent="0.2">
      <c r="A109" s="142" t="s">
        <v>219</v>
      </c>
      <c r="B109" s="143">
        <v>2.5000000000000001E-2</v>
      </c>
      <c r="D109" s="174"/>
    </row>
    <row r="110" spans="1:4" ht="16" x14ac:dyDescent="0.2">
      <c r="A110" s="142" t="s">
        <v>165</v>
      </c>
      <c r="B110" s="143">
        <v>3.2000000000000001E-2</v>
      </c>
      <c r="D110" s="174"/>
    </row>
    <row r="111" spans="1:4" ht="16" x14ac:dyDescent="0.2">
      <c r="A111" s="142" t="s">
        <v>230</v>
      </c>
      <c r="B111" s="143">
        <v>2.5000000000000001E-2</v>
      </c>
      <c r="D111" s="174"/>
    </row>
    <row r="112" spans="1:4" ht="16" x14ac:dyDescent="0.2">
      <c r="A112" s="142" t="s">
        <v>356</v>
      </c>
      <c r="B112" s="143">
        <v>4.7E-2</v>
      </c>
      <c r="D112" s="174"/>
    </row>
    <row r="113" spans="1:8" ht="16" x14ac:dyDescent="0.2">
      <c r="A113" s="142" t="s">
        <v>344</v>
      </c>
      <c r="B113" s="143">
        <v>3.6999999999999998E-2</v>
      </c>
      <c r="D113" s="174"/>
    </row>
    <row r="114" spans="1:8" ht="16" x14ac:dyDescent="0.2">
      <c r="A114" s="142"/>
      <c r="B114" s="143"/>
    </row>
    <row r="115" spans="1:8" ht="19" x14ac:dyDescent="0.2">
      <c r="A115" s="139" t="s">
        <v>317</v>
      </c>
      <c r="B115" s="140" t="s">
        <v>316</v>
      </c>
    </row>
    <row r="116" spans="1:8" ht="16" x14ac:dyDescent="0.2">
      <c r="A116" s="142" t="s">
        <v>154</v>
      </c>
      <c r="B116" s="143">
        <v>2.7E-2</v>
      </c>
      <c r="D116" s="174"/>
    </row>
    <row r="117" spans="1:8" ht="16" x14ac:dyDescent="0.2">
      <c r="A117" s="142" t="s">
        <v>92</v>
      </c>
      <c r="B117" s="143">
        <v>0.02</v>
      </c>
      <c r="D117" s="174"/>
    </row>
    <row r="118" spans="1:8" ht="16" x14ac:dyDescent="0.2">
      <c r="A118" s="95" t="s">
        <v>512</v>
      </c>
      <c r="B118" s="143">
        <v>2.7E-2</v>
      </c>
      <c r="D118" s="174"/>
    </row>
    <row r="119" spans="1:8" ht="16" x14ac:dyDescent="0.2">
      <c r="A119" s="142" t="s">
        <v>406</v>
      </c>
      <c r="B119" s="143">
        <v>2.1999999999999999E-2</v>
      </c>
      <c r="D119" s="174"/>
    </row>
    <row r="120" spans="1:8" ht="16" x14ac:dyDescent="0.2">
      <c r="A120" s="145" t="s">
        <v>161</v>
      </c>
      <c r="B120" s="146">
        <v>1.7999999999999999E-2</v>
      </c>
      <c r="D120" s="174"/>
    </row>
    <row r="121" spans="1:8" ht="16" x14ac:dyDescent="0.2">
      <c r="A121" s="32"/>
    </row>
    <row r="123" spans="1:8" ht="16" x14ac:dyDescent="0.2">
      <c r="A123" s="137" t="s">
        <v>404</v>
      </c>
      <c r="F123"/>
      <c r="G123"/>
      <c r="H123"/>
    </row>
    <row r="124" spans="1:8" ht="16" x14ac:dyDescent="0.2">
      <c r="A124" s="133"/>
      <c r="B124" s="138"/>
      <c r="C124" s="138"/>
      <c r="D124" s="138"/>
      <c r="F124"/>
      <c r="G124"/>
      <c r="H124"/>
    </row>
    <row r="125" spans="1:8" ht="19" x14ac:dyDescent="0.2">
      <c r="A125" s="139" t="s">
        <v>315</v>
      </c>
      <c r="B125" s="140" t="s">
        <v>316</v>
      </c>
      <c r="C125" s="141"/>
      <c r="F125"/>
      <c r="G125"/>
      <c r="H125"/>
    </row>
    <row r="126" spans="1:8" ht="16" x14ac:dyDescent="0.2">
      <c r="A126" s="142" t="s">
        <v>260</v>
      </c>
      <c r="B126" s="143">
        <v>3.9E-2</v>
      </c>
      <c r="C126" s="144"/>
      <c r="D126" s="161"/>
      <c r="E126" s="162"/>
      <c r="F126"/>
      <c r="G126"/>
      <c r="H126"/>
    </row>
    <row r="127" spans="1:8" ht="16" x14ac:dyDescent="0.2">
      <c r="A127" s="160" t="s">
        <v>270</v>
      </c>
      <c r="B127" s="143">
        <v>5.5E-2</v>
      </c>
      <c r="C127" s="144"/>
      <c r="D127" s="138"/>
      <c r="E127" s="162"/>
      <c r="F127"/>
      <c r="G127"/>
      <c r="H127"/>
    </row>
    <row r="128" spans="1:8" ht="16" x14ac:dyDescent="0.2">
      <c r="A128" s="142" t="s">
        <v>189</v>
      </c>
      <c r="B128" s="143">
        <v>5.1999999999999998E-2</v>
      </c>
      <c r="C128" s="144"/>
      <c r="D128" s="138"/>
      <c r="E128" s="162"/>
      <c r="F128"/>
      <c r="G128"/>
      <c r="H128"/>
    </row>
    <row r="129" spans="1:18" ht="16" x14ac:dyDescent="0.2">
      <c r="A129" s="142" t="s">
        <v>385</v>
      </c>
      <c r="B129" s="143">
        <v>0.04</v>
      </c>
      <c r="C129" s="144"/>
      <c r="D129" s="138"/>
      <c r="E129" s="162"/>
      <c r="F129"/>
      <c r="G129"/>
      <c r="H129"/>
    </row>
    <row r="130" spans="1:18" ht="16" customHeight="1" x14ac:dyDescent="0.2">
      <c r="A130" s="142" t="s">
        <v>219</v>
      </c>
      <c r="B130" s="143">
        <v>5.2999999999999999E-2</v>
      </c>
      <c r="C130" s="144"/>
      <c r="D130" s="138"/>
      <c r="E130" s="162"/>
    </row>
    <row r="131" spans="1:18" ht="16" x14ac:dyDescent="0.2">
      <c r="A131" s="142"/>
      <c r="B131" s="143"/>
      <c r="C131" s="144"/>
      <c r="D131" s="138"/>
      <c r="E131" s="162"/>
    </row>
    <row r="132" spans="1:18" ht="19" x14ac:dyDescent="0.2">
      <c r="A132" s="139" t="s">
        <v>317</v>
      </c>
      <c r="B132" s="140" t="s">
        <v>316</v>
      </c>
      <c r="C132" s="144"/>
      <c r="D132" s="163"/>
      <c r="E132" s="164"/>
    </row>
    <row r="133" spans="1:18" ht="19" x14ac:dyDescent="0.2">
      <c r="A133" s="95" t="s">
        <v>405</v>
      </c>
      <c r="B133" s="143">
        <v>0</v>
      </c>
      <c r="C133" s="144"/>
      <c r="E133" s="162"/>
    </row>
    <row r="134" spans="1:18" ht="16" x14ac:dyDescent="0.2">
      <c r="A134" s="142" t="s">
        <v>223</v>
      </c>
      <c r="B134" s="143">
        <v>2.5000000000000001E-2</v>
      </c>
      <c r="C134" s="144"/>
      <c r="D134" s="138"/>
      <c r="E134" s="162"/>
    </row>
    <row r="135" spans="1:18" ht="16" x14ac:dyDescent="0.2">
      <c r="A135" s="95" t="s">
        <v>361</v>
      </c>
      <c r="B135" s="143">
        <v>4.1000000000000002E-2</v>
      </c>
      <c r="C135" s="144"/>
      <c r="D135" s="138"/>
      <c r="E135" s="162"/>
    </row>
    <row r="136" spans="1:18" ht="16" x14ac:dyDescent="0.2">
      <c r="A136" s="142" t="s">
        <v>265</v>
      </c>
      <c r="B136" s="143">
        <v>1.2E-2</v>
      </c>
      <c r="C136" s="144"/>
      <c r="D136" s="138"/>
      <c r="E136" s="162"/>
    </row>
    <row r="137" spans="1:18" ht="16" x14ac:dyDescent="0.2">
      <c r="A137" s="145" t="s">
        <v>154</v>
      </c>
      <c r="B137" s="146">
        <v>3.4000000000000002E-2</v>
      </c>
      <c r="C137" s="144"/>
      <c r="D137" s="138"/>
      <c r="E137" s="162"/>
    </row>
    <row r="139" spans="1:18" ht="16" x14ac:dyDescent="0.2">
      <c r="A139" s="133"/>
      <c r="B139" s="133"/>
      <c r="C139" s="133"/>
      <c r="D139" s="133"/>
      <c r="E139" s="133"/>
      <c r="F139" s="133"/>
      <c r="G139" s="133"/>
      <c r="H139" s="133"/>
      <c r="I139" s="133"/>
      <c r="J139" s="133"/>
      <c r="K139" s="133"/>
      <c r="L139" s="133"/>
      <c r="M139" s="133"/>
      <c r="N139" s="133"/>
      <c r="O139" s="133"/>
      <c r="P139" s="133"/>
      <c r="Q139" s="133"/>
      <c r="R139" s="133"/>
    </row>
    <row r="140" spans="1:18" ht="16" x14ac:dyDescent="0.2">
      <c r="A140" s="137" t="s">
        <v>369</v>
      </c>
      <c r="F140"/>
      <c r="G140"/>
      <c r="H140"/>
    </row>
    <row r="141" spans="1:18" ht="16" x14ac:dyDescent="0.2">
      <c r="A141" s="133"/>
      <c r="B141" s="138"/>
      <c r="C141" s="138"/>
      <c r="D141" s="138"/>
      <c r="F141"/>
      <c r="G141"/>
      <c r="H141"/>
    </row>
    <row r="142" spans="1:18" ht="19" x14ac:dyDescent="0.2">
      <c r="A142" s="139" t="s">
        <v>315</v>
      </c>
      <c r="B142" s="140" t="s">
        <v>316</v>
      </c>
      <c r="C142" s="141"/>
      <c r="F142"/>
      <c r="G142"/>
      <c r="H142"/>
    </row>
    <row r="143" spans="1:18" ht="16" x14ac:dyDescent="0.2">
      <c r="A143" s="142" t="s">
        <v>346</v>
      </c>
      <c r="B143" s="143">
        <v>5.74E-2</v>
      </c>
      <c r="C143" s="144"/>
      <c r="F143"/>
      <c r="G143"/>
      <c r="H143"/>
    </row>
    <row r="144" spans="1:18" ht="19" x14ac:dyDescent="0.2">
      <c r="A144" s="160" t="s">
        <v>367</v>
      </c>
      <c r="B144" s="143">
        <v>0</v>
      </c>
      <c r="C144" s="144"/>
      <c r="F144"/>
      <c r="G144"/>
      <c r="H144"/>
    </row>
    <row r="145" spans="1:18" ht="16" x14ac:dyDescent="0.2">
      <c r="A145" s="142" t="s">
        <v>161</v>
      </c>
      <c r="B145" s="143">
        <v>4.6199999999999998E-2</v>
      </c>
      <c r="C145" s="144"/>
      <c r="F145"/>
      <c r="G145"/>
      <c r="H145"/>
    </row>
    <row r="146" spans="1:18" ht="16" x14ac:dyDescent="0.2">
      <c r="A146" s="142" t="s">
        <v>189</v>
      </c>
      <c r="B146" s="143">
        <v>3.8600000000000002E-2</v>
      </c>
      <c r="C146" s="144"/>
      <c r="F146"/>
      <c r="G146"/>
      <c r="H146"/>
    </row>
    <row r="147" spans="1:18" ht="16" x14ac:dyDescent="0.2">
      <c r="A147" s="142" t="s">
        <v>285</v>
      </c>
      <c r="B147" s="143">
        <v>2.0799999999999999E-2</v>
      </c>
      <c r="C147" s="144"/>
    </row>
    <row r="148" spans="1:18" ht="16" x14ac:dyDescent="0.2">
      <c r="A148" s="142"/>
      <c r="B148" s="143"/>
      <c r="C148" s="144"/>
    </row>
    <row r="149" spans="1:18" ht="19" x14ac:dyDescent="0.2">
      <c r="A149" s="139" t="s">
        <v>317</v>
      </c>
      <c r="B149" s="140" t="s">
        <v>316</v>
      </c>
      <c r="C149" s="144"/>
    </row>
    <row r="150" spans="1:18" ht="16" x14ac:dyDescent="0.2">
      <c r="A150" s="95" t="s">
        <v>219</v>
      </c>
      <c r="B150" s="143">
        <v>2.3900000000000001E-2</v>
      </c>
      <c r="C150" s="144"/>
    </row>
    <row r="151" spans="1:18" ht="16" x14ac:dyDescent="0.2">
      <c r="A151" s="142" t="s">
        <v>183</v>
      </c>
      <c r="B151" s="143">
        <v>4.1000000000000002E-2</v>
      </c>
      <c r="C151" s="144"/>
    </row>
    <row r="152" spans="1:18" ht="16" x14ac:dyDescent="0.2">
      <c r="A152" s="95" t="s">
        <v>223</v>
      </c>
      <c r="B152" s="143">
        <v>2.7699999999999999E-2</v>
      </c>
      <c r="C152" s="144"/>
    </row>
    <row r="153" spans="1:18" ht="16" x14ac:dyDescent="0.2">
      <c r="A153" s="142" t="s">
        <v>158</v>
      </c>
      <c r="B153" s="143">
        <v>3.8699999999999998E-2</v>
      </c>
      <c r="C153" s="144"/>
    </row>
    <row r="154" spans="1:18" ht="16" x14ac:dyDescent="0.2">
      <c r="A154" s="145" t="s">
        <v>344</v>
      </c>
      <c r="B154" s="146">
        <v>3.6900000000000002E-2</v>
      </c>
      <c r="C154" s="144"/>
    </row>
    <row r="156" spans="1:18" ht="16" x14ac:dyDescent="0.2">
      <c r="A156" s="133"/>
      <c r="B156" s="133"/>
      <c r="C156" s="133"/>
      <c r="D156" s="133"/>
      <c r="E156" s="133"/>
      <c r="F156" s="133"/>
      <c r="G156" s="133"/>
      <c r="H156" s="133"/>
      <c r="I156" s="133"/>
      <c r="J156" s="133"/>
      <c r="K156" s="133"/>
      <c r="L156" s="133"/>
      <c r="M156" s="133"/>
      <c r="N156" s="133"/>
      <c r="O156" s="133"/>
      <c r="P156" s="133"/>
      <c r="Q156" s="133"/>
      <c r="R156" s="133"/>
    </row>
    <row r="157" spans="1:18" ht="16" x14ac:dyDescent="0.2">
      <c r="A157" s="137" t="s">
        <v>348</v>
      </c>
      <c r="F157"/>
      <c r="G157"/>
      <c r="H157"/>
    </row>
    <row r="158" spans="1:18" ht="16" x14ac:dyDescent="0.2">
      <c r="A158" s="133"/>
      <c r="B158" s="138"/>
      <c r="C158" s="138"/>
      <c r="D158" s="138"/>
      <c r="F158"/>
      <c r="G158"/>
      <c r="H158"/>
    </row>
    <row r="159" spans="1:18" ht="19" x14ac:dyDescent="0.2">
      <c r="A159" s="139" t="s">
        <v>315</v>
      </c>
      <c r="B159" s="140" t="s">
        <v>316</v>
      </c>
      <c r="C159" s="141"/>
      <c r="F159"/>
      <c r="G159"/>
      <c r="H159"/>
    </row>
    <row r="160" spans="1:18" ht="16" x14ac:dyDescent="0.2">
      <c r="A160" s="142" t="s">
        <v>207</v>
      </c>
      <c r="B160" s="143">
        <v>4.1700000000000001E-2</v>
      </c>
      <c r="C160" s="144"/>
      <c r="F160"/>
      <c r="G160"/>
      <c r="H160"/>
    </row>
    <row r="161" spans="1:18" ht="16" x14ac:dyDescent="0.2">
      <c r="A161" s="142" t="s">
        <v>189</v>
      </c>
      <c r="B161" s="143">
        <v>4.65E-2</v>
      </c>
      <c r="C161" s="144"/>
      <c r="F161"/>
      <c r="G161"/>
      <c r="H161"/>
    </row>
    <row r="162" spans="1:18" ht="16" x14ac:dyDescent="0.2">
      <c r="A162" s="142" t="s">
        <v>260</v>
      </c>
      <c r="B162" s="143">
        <v>4.5499999999999999E-2</v>
      </c>
      <c r="C162" s="144"/>
      <c r="F162"/>
      <c r="G162"/>
      <c r="H162"/>
    </row>
    <row r="163" spans="1:18" ht="16" x14ac:dyDescent="0.2">
      <c r="A163" s="142" t="s">
        <v>230</v>
      </c>
      <c r="B163" s="143">
        <v>2.7799999999999998E-2</v>
      </c>
      <c r="C163" s="144"/>
      <c r="F163"/>
      <c r="G163"/>
      <c r="H163"/>
    </row>
    <row r="164" spans="1:18" ht="16" x14ac:dyDescent="0.2">
      <c r="A164" s="142" t="s">
        <v>186</v>
      </c>
      <c r="B164" s="143">
        <v>3.1300000000000001E-2</v>
      </c>
      <c r="C164" s="144"/>
    </row>
    <row r="165" spans="1:18" ht="16" x14ac:dyDescent="0.2">
      <c r="A165" s="142"/>
      <c r="B165" s="143"/>
      <c r="C165" s="144"/>
    </row>
    <row r="166" spans="1:18" ht="19" x14ac:dyDescent="0.2">
      <c r="A166" s="139" t="s">
        <v>317</v>
      </c>
      <c r="B166" s="140" t="s">
        <v>316</v>
      </c>
      <c r="C166" s="144"/>
    </row>
    <row r="167" spans="1:18" ht="16" x14ac:dyDescent="0.2">
      <c r="A167" s="142" t="s">
        <v>183</v>
      </c>
      <c r="B167" s="143">
        <v>3.6900000000000002E-2</v>
      </c>
      <c r="C167" s="144"/>
    </row>
    <row r="168" spans="1:18" ht="16" x14ac:dyDescent="0.2">
      <c r="A168" s="142" t="s">
        <v>283</v>
      </c>
      <c r="B168" s="143">
        <v>2.8000000000000001E-2</v>
      </c>
      <c r="C168" s="144"/>
    </row>
    <row r="169" spans="1:18" ht="16" x14ac:dyDescent="0.2">
      <c r="A169" s="142" t="s">
        <v>195</v>
      </c>
      <c r="B169" s="143">
        <v>2.4199999999999999E-2</v>
      </c>
      <c r="C169" s="144"/>
    </row>
    <row r="170" spans="1:18" ht="16" x14ac:dyDescent="0.2">
      <c r="A170" s="142" t="s">
        <v>346</v>
      </c>
      <c r="B170" s="143">
        <v>3.3300000000000003E-2</v>
      </c>
      <c r="C170" s="144"/>
    </row>
    <row r="171" spans="1:18" ht="16" x14ac:dyDescent="0.2">
      <c r="A171" s="145" t="s">
        <v>158</v>
      </c>
      <c r="B171" s="146">
        <v>3.7600000000000001E-2</v>
      </c>
      <c r="C171" s="144"/>
    </row>
    <row r="173" spans="1:18" ht="16" x14ac:dyDescent="0.2">
      <c r="A173" s="133"/>
      <c r="B173" s="133"/>
      <c r="C173" s="133"/>
      <c r="D173" s="133"/>
      <c r="E173" s="133"/>
      <c r="F173" s="133"/>
      <c r="G173" s="133"/>
      <c r="H173" s="133"/>
      <c r="I173" s="133"/>
      <c r="J173" s="133"/>
      <c r="K173" s="133"/>
      <c r="L173" s="133"/>
      <c r="M173" s="133"/>
      <c r="N173" s="133"/>
      <c r="O173" s="133"/>
      <c r="P173" s="133"/>
      <c r="Q173" s="133"/>
      <c r="R173" s="133"/>
    </row>
    <row r="174" spans="1:18" ht="16" x14ac:dyDescent="0.2">
      <c r="A174" s="137" t="s">
        <v>330</v>
      </c>
      <c r="C174" s="147"/>
      <c r="D174" s="147"/>
      <c r="E174" s="147"/>
      <c r="F174" s="147"/>
      <c r="G174" s="147"/>
      <c r="H174" s="147"/>
      <c r="I174" s="148"/>
      <c r="J174" s="148"/>
      <c r="K174" s="148"/>
      <c r="L174" s="148"/>
      <c r="M174" s="148"/>
      <c r="N174" s="148"/>
      <c r="O174" s="148"/>
      <c r="P174" s="148"/>
      <c r="Q174" s="148"/>
      <c r="R174" s="148"/>
    </row>
    <row r="175" spans="1:18" ht="16" x14ac:dyDescent="0.2">
      <c r="A175" s="133"/>
      <c r="B175" s="138"/>
      <c r="C175" s="154"/>
      <c r="D175" s="155"/>
    </row>
    <row r="176" spans="1:18" ht="19" x14ac:dyDescent="0.2">
      <c r="A176" s="139" t="s">
        <v>315</v>
      </c>
      <c r="B176" s="140" t="s">
        <v>316</v>
      </c>
      <c r="C176" s="154"/>
      <c r="D176" s="155"/>
    </row>
    <row r="177" spans="1:19" ht="16" customHeight="1" x14ac:dyDescent="0.2">
      <c r="A177" s="142" t="s">
        <v>154</v>
      </c>
      <c r="B177" s="143">
        <v>3.3500000000000002E-2</v>
      </c>
      <c r="C177" s="148"/>
      <c r="D177" s="148"/>
      <c r="E177" s="148"/>
      <c r="F177" s="148"/>
      <c r="G177" s="148"/>
      <c r="H177" s="148"/>
      <c r="I177" s="148"/>
      <c r="J177" s="148"/>
      <c r="K177" s="148"/>
      <c r="L177" s="148"/>
      <c r="M177" s="148"/>
      <c r="N177" s="148"/>
      <c r="O177" s="148"/>
      <c r="P177" s="148"/>
      <c r="Q177" s="148"/>
      <c r="R177" s="148"/>
    </row>
    <row r="178" spans="1:19" ht="16" x14ac:dyDescent="0.2">
      <c r="A178" s="142" t="s">
        <v>283</v>
      </c>
      <c r="B178" s="143">
        <v>3.7600000000000001E-2</v>
      </c>
      <c r="C178" s="133"/>
      <c r="D178" s="133"/>
      <c r="E178" s="133"/>
      <c r="F178" s="133"/>
      <c r="G178" s="133"/>
      <c r="H178" s="133"/>
      <c r="I178" s="133"/>
      <c r="J178" s="133"/>
      <c r="K178" s="133"/>
      <c r="L178" s="133"/>
      <c r="M178" s="133"/>
      <c r="N178" s="133"/>
      <c r="O178" s="133"/>
      <c r="P178" s="133"/>
      <c r="Q178" s="133"/>
      <c r="R178" s="133"/>
    </row>
    <row r="179" spans="1:19" customFormat="1" ht="16" x14ac:dyDescent="0.2">
      <c r="A179" s="142" t="s">
        <v>186</v>
      </c>
      <c r="B179" s="143">
        <v>3.9199999999999999E-2</v>
      </c>
      <c r="C179" s="33"/>
      <c r="D179" s="33"/>
      <c r="E179" s="33"/>
      <c r="F179" s="33"/>
      <c r="G179" s="33"/>
      <c r="H179" s="33"/>
      <c r="I179" s="33"/>
      <c r="J179" s="1"/>
      <c r="K179" s="1"/>
      <c r="L179" s="1"/>
      <c r="M179" s="1"/>
      <c r="N179" s="1"/>
      <c r="O179" s="1"/>
      <c r="P179" s="1"/>
      <c r="Q179" s="1"/>
      <c r="R179" s="1"/>
    </row>
    <row r="180" spans="1:19" customFormat="1" ht="16" x14ac:dyDescent="0.2">
      <c r="A180" s="142" t="s">
        <v>183</v>
      </c>
      <c r="B180" s="143">
        <v>3.1E-2</v>
      </c>
      <c r="C180" s="166"/>
      <c r="D180" s="166"/>
      <c r="E180" s="166"/>
      <c r="F180" s="166"/>
      <c r="G180" s="166"/>
      <c r="H180" s="166"/>
      <c r="I180" s="166"/>
      <c r="J180" s="166"/>
      <c r="K180" s="166"/>
      <c r="L180" s="166"/>
      <c r="M180" s="166"/>
      <c r="N180" s="166"/>
      <c r="O180" s="166"/>
      <c r="P180" s="166"/>
      <c r="Q180" s="166"/>
      <c r="R180" s="166"/>
      <c r="S180" s="166"/>
    </row>
    <row r="181" spans="1:19" customFormat="1" ht="16" x14ac:dyDescent="0.2">
      <c r="A181" s="142" t="s">
        <v>260</v>
      </c>
      <c r="B181" s="143">
        <v>3.2599999999999997E-2</v>
      </c>
      <c r="C181" s="166"/>
      <c r="D181" s="166"/>
      <c r="E181" s="166"/>
      <c r="F181" s="166"/>
      <c r="G181" s="166"/>
      <c r="H181" s="166"/>
      <c r="I181" s="166"/>
      <c r="J181" s="166"/>
      <c r="K181" s="166"/>
      <c r="L181" s="166"/>
      <c r="M181" s="166"/>
      <c r="N181" s="166"/>
      <c r="O181" s="166"/>
      <c r="P181" s="166"/>
      <c r="Q181" s="166"/>
      <c r="R181" s="166"/>
      <c r="S181" s="166"/>
    </row>
    <row r="182" spans="1:19" ht="16" x14ac:dyDescent="0.2">
      <c r="A182" s="142"/>
      <c r="B182" s="143"/>
    </row>
    <row r="183" spans="1:19" ht="19" x14ac:dyDescent="0.2">
      <c r="A183" s="139" t="s">
        <v>317</v>
      </c>
      <c r="B183" s="140" t="s">
        <v>316</v>
      </c>
      <c r="C183" s="133"/>
      <c r="D183" s="133"/>
      <c r="E183" s="133"/>
      <c r="F183" s="133"/>
      <c r="G183" s="133"/>
      <c r="H183" s="133"/>
      <c r="I183" s="133"/>
      <c r="J183" s="133"/>
      <c r="K183" s="133"/>
      <c r="L183" s="133"/>
      <c r="M183" s="133"/>
      <c r="N183" s="133"/>
      <c r="O183" s="133"/>
      <c r="P183" s="133"/>
      <c r="Q183" s="133"/>
      <c r="R183" s="133"/>
    </row>
    <row r="184" spans="1:19" ht="16" x14ac:dyDescent="0.2">
      <c r="A184" s="142" t="s">
        <v>195</v>
      </c>
      <c r="B184" s="143">
        <v>2.3599999999999999E-2</v>
      </c>
      <c r="C184" s="150"/>
      <c r="D184" s="150"/>
      <c r="E184" s="150"/>
      <c r="F184" s="150"/>
      <c r="G184" s="150"/>
      <c r="H184" s="150"/>
      <c r="I184" s="150"/>
      <c r="J184" s="133"/>
      <c r="K184" s="133"/>
      <c r="L184" s="133"/>
      <c r="M184" s="133"/>
      <c r="N184" s="133"/>
      <c r="O184" s="133"/>
      <c r="P184" s="133"/>
      <c r="Q184" s="133"/>
      <c r="R184" s="133"/>
    </row>
    <row r="185" spans="1:19" ht="16" x14ac:dyDescent="0.2">
      <c r="A185" s="142" t="s">
        <v>106</v>
      </c>
      <c r="B185" s="143">
        <v>2.35E-2</v>
      </c>
    </row>
    <row r="186" spans="1:19" ht="16" x14ac:dyDescent="0.2">
      <c r="A186" s="142" t="s">
        <v>318</v>
      </c>
      <c r="B186" s="143">
        <v>3.1699999999999999E-2</v>
      </c>
      <c r="F186" s="149"/>
    </row>
    <row r="187" spans="1:19" ht="16" x14ac:dyDescent="0.2">
      <c r="A187" s="142" t="s">
        <v>172</v>
      </c>
      <c r="B187" s="143">
        <v>2.81E-2</v>
      </c>
    </row>
    <row r="188" spans="1:19" ht="16" x14ac:dyDescent="0.2">
      <c r="A188" s="145" t="s">
        <v>189</v>
      </c>
      <c r="B188" s="146">
        <v>3.5200000000000002E-2</v>
      </c>
    </row>
    <row r="190" spans="1:19" ht="16" x14ac:dyDescent="0.2">
      <c r="A190" s="133"/>
      <c r="B190" s="133"/>
    </row>
    <row r="191" spans="1:19" x14ac:dyDescent="0.2">
      <c r="A191" s="151" t="s">
        <v>322</v>
      </c>
      <c r="B191" s="152"/>
    </row>
    <row r="192" spans="1:19" ht="17" x14ac:dyDescent="0.2">
      <c r="A192" s="149" t="s">
        <v>357</v>
      </c>
      <c r="B192" s="153"/>
    </row>
    <row r="193" spans="1:19" ht="17" x14ac:dyDescent="0.2">
      <c r="A193" s="149" t="s">
        <v>368</v>
      </c>
      <c r="B193" s="153"/>
    </row>
    <row r="194" spans="1:19" x14ac:dyDescent="0.2">
      <c r="A194" s="149" t="s">
        <v>307</v>
      </c>
      <c r="B194" s="148"/>
    </row>
    <row r="195" spans="1:19" ht="16" x14ac:dyDescent="0.2">
      <c r="A195" s="133"/>
      <c r="B195" s="133"/>
    </row>
    <row r="196" spans="1:19" ht="16" x14ac:dyDescent="0.2">
      <c r="A196" s="33" t="s">
        <v>140</v>
      </c>
      <c r="B196" s="33"/>
    </row>
    <row r="197" spans="1:19" ht="32" customHeight="1" x14ac:dyDescent="0.2">
      <c r="A197" s="222" t="s">
        <v>141</v>
      </c>
      <c r="B197" s="222"/>
      <c r="C197" s="222"/>
      <c r="D197" s="222"/>
      <c r="E197" s="222"/>
      <c r="F197" s="222"/>
      <c r="G197" s="222"/>
      <c r="H197" s="222"/>
      <c r="I197" s="222"/>
      <c r="J197" s="222"/>
      <c r="K197" s="222"/>
      <c r="L197" s="222"/>
      <c r="M197" s="222"/>
      <c r="N197" s="222"/>
      <c r="O197" s="222"/>
      <c r="P197" s="222"/>
      <c r="Q197" s="222"/>
      <c r="R197" s="222"/>
      <c r="S197" s="222"/>
    </row>
    <row r="198" spans="1:19" ht="48" customHeight="1" x14ac:dyDescent="0.2">
      <c r="A198" s="219" t="s">
        <v>320</v>
      </c>
      <c r="B198" s="219"/>
      <c r="C198" s="219"/>
      <c r="D198" s="219"/>
      <c r="E198" s="219"/>
      <c r="F198" s="219"/>
      <c r="G198" s="219"/>
      <c r="H198" s="219"/>
      <c r="I198" s="219"/>
      <c r="J198" s="219"/>
      <c r="K198" s="219"/>
      <c r="L198" s="219"/>
      <c r="M198" s="219"/>
      <c r="N198" s="219"/>
      <c r="O198" s="219"/>
      <c r="P198" s="219"/>
      <c r="Q198" s="219"/>
      <c r="R198" s="219"/>
      <c r="S198" s="219"/>
    </row>
    <row r="200" spans="1:19" ht="16" x14ac:dyDescent="0.2">
      <c r="A200" s="133"/>
      <c r="B200" s="133"/>
    </row>
    <row r="201" spans="1:19" ht="16" x14ac:dyDescent="0.2">
      <c r="A201" s="150"/>
      <c r="B201" s="150"/>
    </row>
  </sheetData>
  <mergeCells count="2">
    <mergeCell ref="A197:S197"/>
    <mergeCell ref="A198:S198"/>
  </mergeCells>
  <hyperlinks>
    <hyperlink ref="A17" location="_7_Top_5_Performance_Contributors_and_Detractors__2018" display="Top 5 Performance Contributors and Detractors 2018" xr:uid="{00000000-0004-0000-0700-000000000000}"/>
    <hyperlink ref="A18" location="_7_Top_5_Performance_Contributors_and_Detractors_2017" display="Top 5 Performance Contributors and Detractors 2017" xr:uid="{21634CCD-BED6-4945-B2E5-9B2C3D04631B}"/>
    <hyperlink ref="A16" location="_7_Top_5_Performance_Contributors_and_Detractors_2019" display="Top 5 Performance Contributors and Detractors - Last 12 Months as of 9/30/19" xr:uid="{B1B58704-B769-456C-B958-9BB0FFF86D2D}"/>
    <hyperlink ref="A15" location="_7_Top_5_Performance_Contributors_and_Detractors_2020" display="Top 5 Performance Contributors and Detractors 2020" xr:uid="{38EE5C8D-6C96-3F45-A24C-EFE9173706D8}"/>
    <hyperlink ref="A14" location="_7_Top_5_Performance_Contributors_and_Detractors_2021" display="Top 5 Performance Contributors and Detractors - Last 12 Months as of 3/31/21" xr:uid="{61521E00-25AA-584E-A831-FF63638BBE8D}"/>
    <hyperlink ref="A13" location="'7. Contributors &amp; Detractors'!Top_5_Performance_Contributors_and_Detractors_2022" display="Top 5 Performance Contributors and Detractors 2022" xr:uid="{97D59061-9E4E-854F-A77A-5B94EB2DA225}"/>
    <hyperlink ref="A12" location="'7. Contributors &amp; Detractors'!Top_5_Performance_Contributors_and_Detractors_2023" display="Top 5 Performance Contributors and Detractors 2023" xr:uid="{775D1DA7-292F-034E-8613-011B125C889B}"/>
    <hyperlink ref="A11" location="'7. Contributors &amp; Detractors'!Top_5_Performance_Contributors_and_Detractors_2024" display="Top 5 Performance Contributors and Detractors 2024" xr:uid="{9C261846-2E8F-F440-BF5E-B33C214E1921}"/>
    <hyperlink ref="A10" location="Top_5_Performance_Contributors_and_Detractors___Last_12_Months_as_of_3_31_25" display="Top 5 Performance Contributors and Detractors - Last 12 Months as of 3/31/25" xr:uid="{027E663C-E12B-404A-A3E6-804EEB32B459}"/>
    <hyperlink ref="A9" location="'7. Contributors &amp; Detractors'!A21" display="Top 5 Performance Contributors and Detractors - Last 12 Months as of 3/31/26" xr:uid="{E7529107-5442-E948-9DD1-8B1FEA01FFBB}"/>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56</vt:i4>
      </vt:variant>
    </vt:vector>
  </HeadingPairs>
  <TitlesOfParts>
    <vt:vector size="64" baseType="lpstr">
      <vt:lpstr>Index of Tables</vt:lpstr>
      <vt:lpstr>1. Portfolio Characteristics</vt:lpstr>
      <vt:lpstr>2. Performance, Expenses, Other</vt:lpstr>
      <vt:lpstr>3. Attribution by Region</vt:lpstr>
      <vt:lpstr>4. Attribution by Sector</vt:lpstr>
      <vt:lpstr>5. Attribution by Market Cap</vt:lpstr>
      <vt:lpstr>6. Portfolio Holdings by Qtr</vt:lpstr>
      <vt:lpstr>7. Contributors &amp; Detractors</vt:lpstr>
      <vt:lpstr>_1_Portfolio_____vs._Benchmark7_by_GICS_Sector____of_Net_Assets</vt:lpstr>
      <vt:lpstr>_1_Portfolio_____vs._Benchmark7_by_Market_Capitalization____of_Net_Assets</vt:lpstr>
      <vt:lpstr>_1_Portfolio_____vs._Benchmark7_by_Region____of_Net_Assets</vt:lpstr>
      <vt:lpstr>_1_Portfolio_Composition_by_Asset_Class____of_Net_Assets</vt:lpstr>
      <vt:lpstr>_1_Portfolio_Composition_by_GICS_Sector____of_Holdings</vt:lpstr>
      <vt:lpstr>_1_Portfolio_Composition_by_GICS_Sector____of_Net_Assets</vt:lpstr>
      <vt:lpstr>_1_Portfolio_Composition_by_Market_Capitalization____of_Net_Assets</vt:lpstr>
      <vt:lpstr>_1_Portfolio_Composition_by_Region____of_Holdings</vt:lpstr>
      <vt:lpstr>_1_Portfolio_Composition_by_Region____of_Net_Assets</vt:lpstr>
      <vt:lpstr>_1_Portfolio_Summary_Characteristics</vt:lpstr>
      <vt:lpstr>_2_Active_Share</vt:lpstr>
      <vt:lpstr>_2_Distributions</vt:lpstr>
      <vt:lpstr>_2_Expenses</vt:lpstr>
      <vt:lpstr>_2_Performance</vt:lpstr>
      <vt:lpstr>_2_Portfolio_Turnover___Audited</vt:lpstr>
      <vt:lpstr>_2_Portfolio_Turnover___Unaudited</vt:lpstr>
      <vt:lpstr>_2_Return_Characteristics</vt:lpstr>
      <vt:lpstr>_3_Attribution_by_Region___2018</vt:lpstr>
      <vt:lpstr>_3_Attribution_by_Region___2019</vt:lpstr>
      <vt:lpstr>_3_Attribution_by_Region___2020</vt:lpstr>
      <vt:lpstr>_3_Attribution_by_Region_2017</vt:lpstr>
      <vt:lpstr>_3_Attribution_by_Region_2021</vt:lpstr>
      <vt:lpstr>_4_Attribution_by_Sector___2019</vt:lpstr>
      <vt:lpstr>_4_Attribution_by_Sector___2020</vt:lpstr>
      <vt:lpstr>_4_Attribution_by_Sector___2021</vt:lpstr>
      <vt:lpstr>_4_Attribution_by_Sector_2017</vt:lpstr>
      <vt:lpstr>_4_Attribution_by_Sector_2018</vt:lpstr>
      <vt:lpstr>_5_Attribution_by_Market_Capitalization_2017</vt:lpstr>
      <vt:lpstr>_5_Attribution_by_Market_Capitalization_2018</vt:lpstr>
      <vt:lpstr>_5_Attribution_by_Market_Capitalization_2019</vt:lpstr>
      <vt:lpstr>_5_Attribution_by_Market_Capitalization_2020</vt:lpstr>
      <vt:lpstr>_5_Attribution_by_Market_Capitalization_2021</vt:lpstr>
      <vt:lpstr>_7_Top_5_Performance_Contributors_and_Detractors__2018</vt:lpstr>
      <vt:lpstr>_7_Top_5_Performance_Contributors_and_Detractors_2017</vt:lpstr>
      <vt:lpstr>_7_Top_5_Performance_Contributors_and_Detractors_2019</vt:lpstr>
      <vt:lpstr>_7_Top_5_Performance_Contributors_and_Detractors_2020</vt:lpstr>
      <vt:lpstr>_7_Top_5_Performance_Contributors_and_Detractors_2021</vt:lpstr>
      <vt:lpstr>'5. Attribution by Market Cap'!Attribution_by_Market_Capitalization___Last_12_months_as_of_3_31_25</vt:lpstr>
      <vt:lpstr>'5. Attribution by Market Cap'!Attribution_by_Market_Capitalization_2022</vt:lpstr>
      <vt:lpstr>'5. Attribution by Market Cap'!Attribution_by_Market_Capitalization_2023</vt:lpstr>
      <vt:lpstr>'5. Attribution by Market Cap'!Attribution_by_Market_Capitalization_2024</vt:lpstr>
      <vt:lpstr>Attribution_by_Region___Last_12_Months_as_of_3_31_21</vt:lpstr>
      <vt:lpstr>'3. Attribution by Region'!Attribution_by_Region___Last_12_months_as_of_3_31_25</vt:lpstr>
      <vt:lpstr>Attribution_by_Region_2020</vt:lpstr>
      <vt:lpstr>'3. Attribution by Region'!Attribution_by_Region_2022</vt:lpstr>
      <vt:lpstr>'3. Attribution by Region'!Attribution_by_Region_2023</vt:lpstr>
      <vt:lpstr>'3. Attribution by Region'!Attribution_by_Region_2024</vt:lpstr>
      <vt:lpstr>'4. Attribution by Sector'!Attribution_by_Sector___Last_12_months_as_of_3_31_25</vt:lpstr>
      <vt:lpstr>Attribution_by_Sector_2020</vt:lpstr>
      <vt:lpstr>'4. Attribution by Sector'!Attribution_by_Sector_2022</vt:lpstr>
      <vt:lpstr>'4. Attribution by Sector'!Attribution_by_Sector_2023</vt:lpstr>
      <vt:lpstr>'4. Attribution by Sector'!Attribution_by_Sector_2024</vt:lpstr>
      <vt:lpstr>Top_5_Performance_Contributors_and_Detractors___Last_12_Months_as_of_3_31_25</vt:lpstr>
      <vt:lpstr>'7. Contributors &amp; Detractors'!Top_5_Performance_Contributors_and_Detractors_2022</vt:lpstr>
      <vt:lpstr>'7. Contributors &amp; Detractors'!Top_5_Performance_Contributors_and_Detractors_2023</vt:lpstr>
      <vt:lpstr>'7. Contributors &amp; Detractors'!Top_5_Performance_Contributors_and_Detractors_2024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Foster</dc:creator>
  <cp:lastModifiedBy>Michelle Foster</cp:lastModifiedBy>
  <cp:lastPrinted>2015-11-01T18:43:21Z</cp:lastPrinted>
  <dcterms:created xsi:type="dcterms:W3CDTF">2012-10-15T17:02:09Z</dcterms:created>
  <dcterms:modified xsi:type="dcterms:W3CDTF">2026-07-30T04:51:42Z</dcterms:modified>
</cp:coreProperties>
</file>